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749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96" i="1" l="1"/>
  <c r="A96" i="1"/>
  <c r="L95" i="1"/>
  <c r="J95" i="1"/>
  <c r="I95" i="1"/>
  <c r="H95" i="1"/>
  <c r="G95" i="1"/>
  <c r="F95" i="1"/>
  <c r="B86" i="1"/>
  <c r="A86" i="1"/>
  <c r="L85" i="1"/>
  <c r="J85" i="1"/>
  <c r="I85" i="1"/>
  <c r="H85" i="1"/>
  <c r="G85" i="1"/>
  <c r="F85" i="1"/>
  <c r="B77" i="1"/>
  <c r="A77" i="1"/>
  <c r="L76" i="1"/>
  <c r="J76" i="1"/>
  <c r="I76" i="1"/>
  <c r="H76" i="1"/>
  <c r="G76" i="1"/>
  <c r="F76" i="1"/>
  <c r="B68" i="1"/>
  <c r="A68" i="1"/>
  <c r="L67" i="1"/>
  <c r="J67" i="1"/>
  <c r="I67" i="1"/>
  <c r="H67" i="1"/>
  <c r="G67" i="1"/>
  <c r="F67" i="1"/>
  <c r="B59" i="1"/>
  <c r="A59" i="1"/>
  <c r="L58" i="1"/>
  <c r="J58" i="1"/>
  <c r="I58" i="1"/>
  <c r="H58" i="1"/>
  <c r="G58" i="1"/>
  <c r="F58" i="1"/>
  <c r="B50" i="1"/>
  <c r="A50" i="1"/>
  <c r="L49" i="1"/>
  <c r="J49" i="1"/>
  <c r="I49" i="1"/>
  <c r="H49" i="1"/>
  <c r="G49" i="1"/>
  <c r="F49" i="1"/>
  <c r="B41" i="1"/>
  <c r="A41" i="1"/>
  <c r="L40" i="1"/>
  <c r="J40" i="1"/>
  <c r="I40" i="1"/>
  <c r="H40" i="1"/>
  <c r="G40" i="1"/>
  <c r="F40" i="1"/>
  <c r="B32" i="1"/>
  <c r="A32" i="1"/>
  <c r="L31" i="1"/>
  <c r="J31" i="1"/>
  <c r="I31" i="1"/>
  <c r="H31" i="1"/>
  <c r="G31" i="1"/>
  <c r="F31" i="1"/>
  <c r="B23" i="1"/>
  <c r="A23" i="1"/>
  <c r="L22" i="1"/>
  <c r="J22" i="1"/>
  <c r="I22" i="1"/>
  <c r="H22" i="1"/>
  <c r="G22" i="1"/>
  <c r="F22" i="1"/>
  <c r="B14" i="1"/>
  <c r="A14" i="1"/>
  <c r="L13" i="1"/>
  <c r="J13" i="1"/>
  <c r="I13" i="1"/>
  <c r="H13" i="1"/>
  <c r="G13" i="1"/>
  <c r="F13" i="1"/>
  <c r="H50" i="1" l="1"/>
  <c r="I23" i="1"/>
  <c r="J32" i="1"/>
  <c r="G41" i="1"/>
  <c r="H14" i="1"/>
  <c r="H59" i="1"/>
  <c r="I68" i="1"/>
  <c r="I86" i="1"/>
  <c r="F96" i="1"/>
  <c r="J96" i="1"/>
  <c r="F50" i="1"/>
  <c r="J14" i="1"/>
  <c r="G23" i="1"/>
  <c r="H32" i="1"/>
  <c r="G14" i="1"/>
  <c r="H23" i="1"/>
  <c r="I32" i="1"/>
  <c r="F41" i="1"/>
  <c r="J41" i="1"/>
  <c r="G50" i="1"/>
  <c r="G59" i="1"/>
  <c r="H68" i="1"/>
  <c r="H86" i="1"/>
  <c r="I96" i="1"/>
  <c r="F32" i="1"/>
  <c r="I14" i="1"/>
  <c r="F23" i="1"/>
  <c r="J23" i="1"/>
  <c r="G32" i="1"/>
  <c r="H41" i="1"/>
  <c r="I50" i="1"/>
  <c r="I59" i="1"/>
  <c r="F68" i="1"/>
  <c r="J68" i="1"/>
  <c r="G77" i="1"/>
  <c r="F77" i="1"/>
  <c r="J77" i="1"/>
  <c r="F86" i="1"/>
  <c r="J86" i="1"/>
  <c r="G96" i="1"/>
  <c r="F14" i="1"/>
  <c r="I41" i="1"/>
  <c r="J50" i="1"/>
  <c r="F59" i="1"/>
  <c r="J59" i="1"/>
  <c r="G68" i="1"/>
  <c r="H77" i="1"/>
  <c r="I77" i="1"/>
  <c r="G86" i="1"/>
  <c r="H96" i="1"/>
  <c r="J97" i="1" l="1"/>
  <c r="F97" i="1"/>
  <c r="I97" i="1"/>
  <c r="G97" i="1"/>
  <c r="H97" i="1"/>
  <c r="L96" i="1"/>
  <c r="L14" i="1"/>
  <c r="L23" i="1"/>
  <c r="L32" i="1"/>
  <c r="L41" i="1"/>
  <c r="L50" i="1"/>
  <c r="L59" i="1"/>
  <c r="L68" i="1"/>
  <c r="L77" i="1"/>
  <c r="L97" i="1"/>
  <c r="L86" i="1"/>
</calcChain>
</file>

<file path=xl/sharedStrings.xml><?xml version="1.0" encoding="utf-8"?>
<sst xmlns="http://schemas.openxmlformats.org/spreadsheetml/2006/main" count="216" uniqueCount="126">
  <si>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</si>
  <si>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</si>
  <si>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</si>
  <si>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</si>
  <si>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</si>
  <si>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</si>
  <si>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</si>
  <si>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</si>
  <si>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</si>
  <si>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</si>
  <si>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</si>
  <si>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</si>
  <si>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</si>
  <si>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</si>
  <si>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</si>
  <si>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</si>
  <si>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</si>
  <si>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</si>
  <si>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</si>
  <si>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</si>
  <si>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</si>
  <si>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</si>
  <si>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</si>
  <si>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</si>
  <si>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</si>
  <si>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</t>
  </si>
  <si>
    <t>679/2005</t>
  </si>
  <si>
    <t xml:space="preserve">Помидоры порциями </t>
  </si>
  <si>
    <t>71/2017</t>
  </si>
  <si>
    <t>гор.напиток</t>
  </si>
  <si>
    <t>Чай с лимоном</t>
  </si>
  <si>
    <t>377/2017</t>
  </si>
  <si>
    <t>хлеб</t>
  </si>
  <si>
    <t>Чурек</t>
  </si>
  <si>
    <t>035/2002</t>
  </si>
  <si>
    <t>фрукты</t>
  </si>
  <si>
    <t>Яблоко</t>
  </si>
  <si>
    <t>338/2017</t>
  </si>
  <si>
    <t>Омлет натуральный</t>
  </si>
  <si>
    <t>120/5</t>
  </si>
  <si>
    <t>438/2005</t>
  </si>
  <si>
    <t>Кефир 2,5%</t>
  </si>
  <si>
    <t>386/2017</t>
  </si>
  <si>
    <t>итого</t>
  </si>
  <si>
    <t>Итого за день:</t>
  </si>
  <si>
    <t xml:space="preserve">Каша пшеничная молочная </t>
  </si>
  <si>
    <t>182/2017</t>
  </si>
  <si>
    <t>Сыр российский порционный</t>
  </si>
  <si>
    <t>15/17</t>
  </si>
  <si>
    <t xml:space="preserve">Чай с сахаром </t>
  </si>
  <si>
    <t>943/2005</t>
  </si>
  <si>
    <t>Хлеб ржаной</t>
  </si>
  <si>
    <t>Сырники из творога со сгущенным молоком</t>
  </si>
  <si>
    <t>100-20</t>
  </si>
  <si>
    <t>219/2017</t>
  </si>
  <si>
    <t xml:space="preserve">Каша пшеничная </t>
  </si>
  <si>
    <t xml:space="preserve">Птица отворная </t>
  </si>
  <si>
    <t>288/2017</t>
  </si>
  <si>
    <t>Чай со сгущенным молоком</t>
  </si>
  <si>
    <t>959/2005</t>
  </si>
  <si>
    <t xml:space="preserve">Чурек </t>
  </si>
  <si>
    <t>035/02</t>
  </si>
  <si>
    <t xml:space="preserve">Груша </t>
  </si>
  <si>
    <t>Салат из свежих огурцов</t>
  </si>
  <si>
    <t>13/2010</t>
  </si>
  <si>
    <t xml:space="preserve">Картофель отварной </t>
  </si>
  <si>
    <t>310/2017</t>
  </si>
  <si>
    <t>Салат из свеклы и зеленого горошка</t>
  </si>
  <si>
    <t>53/2017</t>
  </si>
  <si>
    <t>Какао с молоком</t>
  </si>
  <si>
    <t>382/2017</t>
  </si>
  <si>
    <t>283/СТИ</t>
  </si>
  <si>
    <t>Банан</t>
  </si>
  <si>
    <t>847/2005</t>
  </si>
  <si>
    <t>Кондитерские изделия (вафли)</t>
  </si>
  <si>
    <t xml:space="preserve">Каша гречневая </t>
  </si>
  <si>
    <t>Котлеты из говядины</t>
  </si>
  <si>
    <t>268/2017</t>
  </si>
  <si>
    <t>Чай с сахаром</t>
  </si>
  <si>
    <t>0.47</t>
  </si>
  <si>
    <t xml:space="preserve">Салат из овощей </t>
  </si>
  <si>
    <t>43/2017</t>
  </si>
  <si>
    <t>Мокороны отварные</t>
  </si>
  <si>
    <t>688/2005</t>
  </si>
  <si>
    <t>Яйцо отварное</t>
  </si>
  <si>
    <t>Чай с молоком цельным</t>
  </si>
  <si>
    <t>945/2005</t>
  </si>
  <si>
    <t xml:space="preserve">Салат витаминный </t>
  </si>
  <si>
    <t>49/2017</t>
  </si>
  <si>
    <t>Запиканка из творога со сгущенным молоком</t>
  </si>
  <si>
    <t>100/20</t>
  </si>
  <si>
    <t>469/2005</t>
  </si>
  <si>
    <t>943/1</t>
  </si>
  <si>
    <t xml:space="preserve">Хлеб ржаной </t>
  </si>
  <si>
    <t xml:space="preserve">Птица отварная </t>
  </si>
  <si>
    <t>1035/2005</t>
  </si>
  <si>
    <t xml:space="preserve">Каша рисовая молочная с маслом и сахаром </t>
  </si>
  <si>
    <t>0150/10/10</t>
  </si>
  <si>
    <t>174/2017</t>
  </si>
  <si>
    <t xml:space="preserve">Какао с молоком сгущенным </t>
  </si>
  <si>
    <t>383/2017</t>
  </si>
  <si>
    <t>Груша</t>
  </si>
  <si>
    <t xml:space="preserve">Каша перловая </t>
  </si>
  <si>
    <t>303/2017</t>
  </si>
  <si>
    <t>Гуляш из отварной говядины</t>
  </si>
  <si>
    <t>246/2017</t>
  </si>
  <si>
    <t xml:space="preserve">Чай сладкий </t>
  </si>
  <si>
    <t>Салат из свеклы зеленого горошка</t>
  </si>
  <si>
    <t>34/2010</t>
  </si>
  <si>
    <t>Зефир пром производство</t>
  </si>
  <si>
    <t xml:space="preserve">Капуста тушенная </t>
  </si>
  <si>
    <t>139/2017</t>
  </si>
  <si>
    <t>Бобовые отварные</t>
  </si>
  <si>
    <t>132/2017</t>
  </si>
  <si>
    <t>Кофейный напиток</t>
  </si>
  <si>
    <t>951/2005</t>
  </si>
  <si>
    <t xml:space="preserve">Апельсин </t>
  </si>
  <si>
    <t xml:space="preserve">Огурцы порциями </t>
  </si>
  <si>
    <t>70/2017</t>
  </si>
  <si>
    <t>Птица запеченная</t>
  </si>
  <si>
    <t>293/2017</t>
  </si>
  <si>
    <t>Кондитерские изделия (печенье)</t>
  </si>
  <si>
    <t>Среднее значение за период:</t>
  </si>
  <si>
    <t>МБОУ "СОШ №24"</t>
  </si>
  <si>
    <t>Директор</t>
  </si>
  <si>
    <t>Алиев Ш.М.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</si>
</sst>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/d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164" fontId="1" fillId="3" borderId="22" xfId="0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F106" sqref="F106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ht="12.75" customHeight="1" x14ac:dyDescent="0.25">
      <c r="A1" s="1" t="s">
        <v>0</v>
      </c>
      <c r="B1" s="2"/>
      <c r="C1" s="60" t="s">
        <v>123</v>
      </c>
      <c r="D1" s="61"/>
      <c r="E1" s="62"/>
      <c r="F1" s="3" t="s">
        <v>1</v>
      </c>
      <c r="G1" s="2" t="s">
        <v>2</v>
      </c>
      <c r="H1" s="63" t="s">
        <v>124</v>
      </c>
      <c r="I1" s="61"/>
      <c r="J1" s="61"/>
      <c r="K1" s="6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63" t="s">
        <v>125</v>
      </c>
      <c r="I2" s="61"/>
      <c r="J2" s="61"/>
      <c r="K2" s="6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/>
      <c r="I3" s="8"/>
      <c r="J3" s="9">
        <v>2023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150</v>
      </c>
      <c r="G6" s="20">
        <v>7.46</v>
      </c>
      <c r="H6" s="20">
        <v>5.61</v>
      </c>
      <c r="I6" s="20">
        <v>35.840000000000003</v>
      </c>
      <c r="J6" s="20">
        <v>230.45</v>
      </c>
      <c r="K6" s="21" t="s">
        <v>26</v>
      </c>
      <c r="L6" s="2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3"/>
      <c r="B7" s="24"/>
      <c r="C7" s="25"/>
      <c r="D7" s="26"/>
      <c r="E7" s="27" t="s">
        <v>27</v>
      </c>
      <c r="F7" s="28">
        <v>60</v>
      </c>
      <c r="G7" s="28">
        <v>0.66</v>
      </c>
      <c r="H7" s="28">
        <v>0.12</v>
      </c>
      <c r="I7" s="28">
        <v>2.2799999999999998</v>
      </c>
      <c r="J7" s="28">
        <v>13.2</v>
      </c>
      <c r="K7" s="21" t="s">
        <v>28</v>
      </c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0.13</v>
      </c>
      <c r="H8" s="28">
        <v>0.02</v>
      </c>
      <c r="I8" s="28">
        <v>15.2</v>
      </c>
      <c r="J8" s="28">
        <v>62</v>
      </c>
      <c r="K8" s="31" t="s">
        <v>31</v>
      </c>
      <c r="L8" s="29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3"/>
      <c r="B9" s="24"/>
      <c r="C9" s="25"/>
      <c r="D9" s="30" t="s">
        <v>32</v>
      </c>
      <c r="E9" s="27" t="s">
        <v>33</v>
      </c>
      <c r="F9" s="28">
        <v>40</v>
      </c>
      <c r="G9" s="28">
        <v>3.84</v>
      </c>
      <c r="H9" s="28">
        <v>0.47</v>
      </c>
      <c r="I9" s="28">
        <v>23.65</v>
      </c>
      <c r="J9" s="28">
        <v>114.17</v>
      </c>
      <c r="K9" s="31" t="s">
        <v>34</v>
      </c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3"/>
      <c r="B10" s="24"/>
      <c r="C10" s="25"/>
      <c r="D10" s="30" t="s">
        <v>35</v>
      </c>
      <c r="E10" s="27" t="s">
        <v>36</v>
      </c>
      <c r="F10" s="28">
        <v>100</v>
      </c>
      <c r="G10" s="28">
        <v>0.4</v>
      </c>
      <c r="H10" s="28">
        <v>0.4</v>
      </c>
      <c r="I10" s="28">
        <v>9.67</v>
      </c>
      <c r="J10" s="28">
        <v>44.4</v>
      </c>
      <c r="K10" s="31" t="s">
        <v>37</v>
      </c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3"/>
      <c r="B11" s="24"/>
      <c r="C11" s="25"/>
      <c r="D11" s="26"/>
      <c r="E11" s="27" t="s">
        <v>38</v>
      </c>
      <c r="F11" s="28" t="s">
        <v>39</v>
      </c>
      <c r="G11" s="28">
        <v>9.51</v>
      </c>
      <c r="H11" s="28">
        <v>14.77</v>
      </c>
      <c r="I11" s="28">
        <v>1.77</v>
      </c>
      <c r="J11" s="28">
        <v>176.62</v>
      </c>
      <c r="K11" s="31" t="s">
        <v>40</v>
      </c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3"/>
      <c r="B12" s="24"/>
      <c r="C12" s="25"/>
      <c r="D12" s="26"/>
      <c r="E12" s="27" t="s">
        <v>41</v>
      </c>
      <c r="F12" s="28">
        <v>100</v>
      </c>
      <c r="G12" s="28">
        <v>2.9</v>
      </c>
      <c r="H12" s="28">
        <v>2.5</v>
      </c>
      <c r="I12" s="28">
        <v>4</v>
      </c>
      <c r="J12" s="28">
        <v>53</v>
      </c>
      <c r="K12" s="31" t="s">
        <v>42</v>
      </c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2"/>
      <c r="B13" s="33"/>
      <c r="C13" s="34"/>
      <c r="D13" s="35" t="s">
        <v>43</v>
      </c>
      <c r="E13" s="36"/>
      <c r="F13" s="37">
        <f>SUM(F6:F12)</f>
        <v>650</v>
      </c>
      <c r="G13" s="37">
        <f>SUM(G6:G12)</f>
        <v>24.9</v>
      </c>
      <c r="H13" s="37">
        <f>SUM(H6:H12)</f>
        <v>23.89</v>
      </c>
      <c r="I13" s="37">
        <f>SUM(I6:I12)</f>
        <v>92.41</v>
      </c>
      <c r="J13" s="37">
        <f>SUM(J6:J12)</f>
        <v>693.83999999999992</v>
      </c>
      <c r="K13" s="38"/>
      <c r="L13" s="37">
        <f>SUM(L6:L12)</f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thickBot="1" x14ac:dyDescent="0.3">
      <c r="A14" s="41">
        <f>A6</f>
        <v>1</v>
      </c>
      <c r="B14" s="42">
        <f>B6</f>
        <v>1</v>
      </c>
      <c r="C14" s="58" t="s">
        <v>44</v>
      </c>
      <c r="D14" s="59"/>
      <c r="E14" s="43"/>
      <c r="F14" s="44" t="e">
        <f>F13+#REF!+#REF!+#REF!+#REF!+#REF!</f>
        <v>#REF!</v>
      </c>
      <c r="G14" s="44" t="e">
        <f>G13+#REF!+#REF!+#REF!+#REF!+#REF!</f>
        <v>#REF!</v>
      </c>
      <c r="H14" s="44" t="e">
        <f>H13+#REF!+#REF!+#REF!+#REF!+#REF!</f>
        <v>#REF!</v>
      </c>
      <c r="I14" s="44" t="e">
        <f>I13+#REF!+#REF!+#REF!+#REF!+#REF!</f>
        <v>#REF!</v>
      </c>
      <c r="J14" s="44" t="e">
        <f>J13+#REF!+#REF!+#REF!+#REF!+#REF!</f>
        <v>#REF!</v>
      </c>
      <c r="K14" s="45"/>
      <c r="L14" s="44" t="e">
        <f>L13+#REF!+#REF!+#REF!+#REF!+#REF!</f>
        <v>#REF!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46">
        <v>1</v>
      </c>
      <c r="B15" s="24">
        <v>2</v>
      </c>
      <c r="C15" s="17" t="s">
        <v>23</v>
      </c>
      <c r="D15" s="18" t="s">
        <v>24</v>
      </c>
      <c r="E15" s="19" t="s">
        <v>45</v>
      </c>
      <c r="F15" s="20">
        <v>150</v>
      </c>
      <c r="G15" s="20">
        <v>7.3</v>
      </c>
      <c r="H15" s="20">
        <v>4.3</v>
      </c>
      <c r="I15" s="20">
        <v>37.049999999999997</v>
      </c>
      <c r="J15" s="20">
        <v>190.98</v>
      </c>
      <c r="K15" s="21" t="s">
        <v>46</v>
      </c>
      <c r="L15" s="2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46"/>
      <c r="B16" s="24"/>
      <c r="C16" s="25"/>
      <c r="D16" s="26"/>
      <c r="E16" s="27" t="s">
        <v>47</v>
      </c>
      <c r="F16" s="28">
        <v>20</v>
      </c>
      <c r="G16" s="28">
        <v>4.6399999999999997</v>
      </c>
      <c r="H16" s="28">
        <v>5.9</v>
      </c>
      <c r="I16" s="28">
        <v>0.86</v>
      </c>
      <c r="J16" s="28">
        <v>71.66</v>
      </c>
      <c r="K16" s="31" t="s">
        <v>48</v>
      </c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46"/>
      <c r="B17" s="24"/>
      <c r="C17" s="25"/>
      <c r="D17" s="30" t="s">
        <v>29</v>
      </c>
      <c r="E17" s="27" t="s">
        <v>49</v>
      </c>
      <c r="F17" s="28">
        <v>200</v>
      </c>
      <c r="G17" s="28">
        <v>0.2</v>
      </c>
      <c r="H17" s="28">
        <v>0</v>
      </c>
      <c r="I17" s="28">
        <v>14</v>
      </c>
      <c r="J17" s="28">
        <v>28</v>
      </c>
      <c r="K17" s="31" t="s">
        <v>50</v>
      </c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46"/>
      <c r="B18" s="24"/>
      <c r="C18" s="25"/>
      <c r="D18" s="30" t="s">
        <v>32</v>
      </c>
      <c r="E18" s="27" t="s">
        <v>51</v>
      </c>
      <c r="F18" s="28">
        <v>20</v>
      </c>
      <c r="G18" s="28">
        <v>0.08</v>
      </c>
      <c r="H18" s="28">
        <v>0.3</v>
      </c>
      <c r="I18" s="28">
        <v>5.7</v>
      </c>
      <c r="J18" s="28">
        <v>34.799999999999997</v>
      </c>
      <c r="K18" s="40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46"/>
      <c r="B19" s="24"/>
      <c r="C19" s="25"/>
      <c r="D19" s="30" t="s">
        <v>35</v>
      </c>
      <c r="E19" s="39"/>
      <c r="F19" s="29"/>
      <c r="G19" s="29"/>
      <c r="H19" s="29"/>
      <c r="I19" s="29"/>
      <c r="J19" s="29"/>
      <c r="K19" s="40"/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46"/>
      <c r="B20" s="24"/>
      <c r="C20" s="25"/>
      <c r="D20" s="26"/>
      <c r="E20" s="27" t="s">
        <v>52</v>
      </c>
      <c r="F20" s="28" t="s">
        <v>53</v>
      </c>
      <c r="G20" s="28">
        <v>15.49</v>
      </c>
      <c r="H20" s="28">
        <v>12.81</v>
      </c>
      <c r="I20" s="28">
        <v>34.49</v>
      </c>
      <c r="J20" s="28">
        <v>275.70999999999998</v>
      </c>
      <c r="K20" s="31" t="s">
        <v>54</v>
      </c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46"/>
      <c r="B21" s="24"/>
      <c r="C21" s="25"/>
      <c r="D21" s="26"/>
      <c r="E21" s="39"/>
      <c r="F21" s="29"/>
      <c r="G21" s="29"/>
      <c r="H21" s="29"/>
      <c r="I21" s="29"/>
      <c r="J21" s="29"/>
      <c r="K21" s="40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47"/>
      <c r="B22" s="33"/>
      <c r="C22" s="34"/>
      <c r="D22" s="35" t="s">
        <v>43</v>
      </c>
      <c r="E22" s="36"/>
      <c r="F22" s="37">
        <f>SUM(F15:F21)</f>
        <v>390</v>
      </c>
      <c r="G22" s="37">
        <f>SUM(G15:G21)</f>
        <v>27.71</v>
      </c>
      <c r="H22" s="37">
        <f>SUM(H15:H21)</f>
        <v>23.310000000000002</v>
      </c>
      <c r="I22" s="37">
        <f>SUM(I15:I21)</f>
        <v>92.1</v>
      </c>
      <c r="J22" s="37">
        <f>SUM(J15:J21)</f>
        <v>601.15</v>
      </c>
      <c r="K22" s="38"/>
      <c r="L22" s="37">
        <f>SUM(L15:L21)</f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thickBot="1" x14ac:dyDescent="0.3">
      <c r="A23" s="48">
        <f>A15</f>
        <v>1</v>
      </c>
      <c r="B23" s="48">
        <f>B15</f>
        <v>2</v>
      </c>
      <c r="C23" s="58" t="s">
        <v>44</v>
      </c>
      <c r="D23" s="59"/>
      <c r="E23" s="43"/>
      <c r="F23" s="44" t="e">
        <f>F22+#REF!+#REF!+#REF!+#REF!+#REF!</f>
        <v>#REF!</v>
      </c>
      <c r="G23" s="44" t="e">
        <f>G22+#REF!+#REF!+#REF!+#REF!+#REF!</f>
        <v>#REF!</v>
      </c>
      <c r="H23" s="44" t="e">
        <f>H22+#REF!+#REF!+#REF!+#REF!+#REF!</f>
        <v>#REF!</v>
      </c>
      <c r="I23" s="44" t="e">
        <f>I22+#REF!+#REF!+#REF!+#REF!+#REF!</f>
        <v>#REF!</v>
      </c>
      <c r="J23" s="44" t="e">
        <f>J22+#REF!+#REF!+#REF!+#REF!+#REF!</f>
        <v>#REF!</v>
      </c>
      <c r="K23" s="45"/>
      <c r="L23" s="44" t="e">
        <f>L22+#REF!+#REF!+#REF!+#REF!+#REF!</f>
        <v>#REF!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15">
        <v>1</v>
      </c>
      <c r="B24" s="16">
        <v>3</v>
      </c>
      <c r="C24" s="17" t="s">
        <v>23</v>
      </c>
      <c r="D24" s="18" t="s">
        <v>24</v>
      </c>
      <c r="E24" s="19" t="s">
        <v>55</v>
      </c>
      <c r="F24" s="20">
        <v>150</v>
      </c>
      <c r="G24" s="20">
        <v>6.6</v>
      </c>
      <c r="H24" s="20">
        <v>4.38</v>
      </c>
      <c r="I24" s="20">
        <v>35.270000000000003</v>
      </c>
      <c r="J24" s="20">
        <v>213.73</v>
      </c>
      <c r="K24" s="21" t="s">
        <v>26</v>
      </c>
      <c r="L24" s="2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23"/>
      <c r="B25" s="24"/>
      <c r="C25" s="25"/>
      <c r="D25" s="26"/>
      <c r="E25" s="27" t="s">
        <v>56</v>
      </c>
      <c r="F25" s="28">
        <v>90</v>
      </c>
      <c r="G25" s="28">
        <v>21.1</v>
      </c>
      <c r="H25" s="28">
        <v>13.6</v>
      </c>
      <c r="I25" s="28">
        <v>0</v>
      </c>
      <c r="J25" s="28">
        <v>206.25</v>
      </c>
      <c r="K25" s="31" t="s">
        <v>57</v>
      </c>
      <c r="L25" s="2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3"/>
      <c r="B26" s="24"/>
      <c r="C26" s="25"/>
      <c r="D26" s="30" t="s">
        <v>29</v>
      </c>
      <c r="E26" s="27" t="s">
        <v>58</v>
      </c>
      <c r="F26" s="28">
        <v>200</v>
      </c>
      <c r="G26" s="28">
        <v>1.4</v>
      </c>
      <c r="H26" s="28">
        <v>1.6</v>
      </c>
      <c r="I26" s="28">
        <v>16.399999999999999</v>
      </c>
      <c r="J26" s="28">
        <v>86</v>
      </c>
      <c r="K26" s="31" t="s">
        <v>59</v>
      </c>
      <c r="L26" s="2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3"/>
      <c r="B27" s="24"/>
      <c r="C27" s="25"/>
      <c r="D27" s="30" t="s">
        <v>32</v>
      </c>
      <c r="E27" s="27" t="s">
        <v>60</v>
      </c>
      <c r="F27" s="28">
        <v>40</v>
      </c>
      <c r="G27" s="28">
        <v>3.84</v>
      </c>
      <c r="H27" s="28">
        <v>0.47</v>
      </c>
      <c r="I27" s="28">
        <v>23.65</v>
      </c>
      <c r="J27" s="28">
        <v>114.17</v>
      </c>
      <c r="K27" s="31" t="s">
        <v>61</v>
      </c>
      <c r="L27" s="2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23"/>
      <c r="B28" s="24"/>
      <c r="C28" s="25"/>
      <c r="D28" s="30" t="s">
        <v>35</v>
      </c>
      <c r="E28" s="27" t="s">
        <v>62</v>
      </c>
      <c r="F28" s="28">
        <v>100</v>
      </c>
      <c r="G28" s="28">
        <v>0.4</v>
      </c>
      <c r="H28" s="28">
        <v>0.31</v>
      </c>
      <c r="I28" s="28">
        <v>10.31</v>
      </c>
      <c r="J28" s="28">
        <v>45.51</v>
      </c>
      <c r="K28" s="31" t="s">
        <v>37</v>
      </c>
      <c r="L28" s="2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23"/>
      <c r="B29" s="24"/>
      <c r="C29" s="25"/>
      <c r="D29" s="26"/>
      <c r="E29" s="27" t="s">
        <v>63</v>
      </c>
      <c r="F29" s="28">
        <v>100</v>
      </c>
      <c r="G29" s="28">
        <v>0.76</v>
      </c>
      <c r="H29" s="28">
        <v>6.09</v>
      </c>
      <c r="I29" s="28">
        <v>2.38</v>
      </c>
      <c r="J29" s="28">
        <v>67.3</v>
      </c>
      <c r="K29" s="31" t="s">
        <v>64</v>
      </c>
      <c r="L29" s="2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23"/>
      <c r="B30" s="24"/>
      <c r="C30" s="25"/>
      <c r="D30" s="26"/>
      <c r="E30" s="39"/>
      <c r="F30" s="29"/>
      <c r="G30" s="29"/>
      <c r="H30" s="29"/>
      <c r="I30" s="29"/>
      <c r="J30" s="29"/>
      <c r="K30" s="40"/>
      <c r="L30" s="2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32"/>
      <c r="B31" s="33"/>
      <c r="C31" s="34"/>
      <c r="D31" s="35" t="s">
        <v>43</v>
      </c>
      <c r="E31" s="36"/>
      <c r="F31" s="37">
        <f>SUM(F24:F30)</f>
        <v>680</v>
      </c>
      <c r="G31" s="37">
        <f>SUM(G24:G30)</f>
        <v>34.099999999999994</v>
      </c>
      <c r="H31" s="37">
        <f>SUM(H24:H30)</f>
        <v>26.45</v>
      </c>
      <c r="I31" s="37">
        <f>SUM(I24:I30)</f>
        <v>88.009999999999991</v>
      </c>
      <c r="J31" s="37">
        <f>SUM(J24:J30)</f>
        <v>732.95999999999992</v>
      </c>
      <c r="K31" s="38"/>
      <c r="L31" s="37">
        <f>SUM(L24:L30)</f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thickBot="1" x14ac:dyDescent="0.3">
      <c r="A32" s="41">
        <f>A24</f>
        <v>1</v>
      </c>
      <c r="B32" s="42">
        <f>B24</f>
        <v>3</v>
      </c>
      <c r="C32" s="58" t="s">
        <v>44</v>
      </c>
      <c r="D32" s="59"/>
      <c r="E32" s="43"/>
      <c r="F32" s="44" t="e">
        <f>F31+#REF!+#REF!+#REF!+#REF!+#REF!</f>
        <v>#REF!</v>
      </c>
      <c r="G32" s="44" t="e">
        <f>G31+#REF!+#REF!+#REF!+#REF!+#REF!</f>
        <v>#REF!</v>
      </c>
      <c r="H32" s="44" t="e">
        <f>H31+#REF!+#REF!+#REF!+#REF!+#REF!</f>
        <v>#REF!</v>
      </c>
      <c r="I32" s="44" t="e">
        <f>I31+#REF!+#REF!+#REF!+#REF!+#REF!</f>
        <v>#REF!</v>
      </c>
      <c r="J32" s="44" t="e">
        <f>J31+#REF!+#REF!+#REF!+#REF!+#REF!</f>
        <v>#REF!</v>
      </c>
      <c r="K32" s="45"/>
      <c r="L32" s="44" t="e">
        <f>L31+#REF!+#REF!+#REF!+#REF!+#REF!</f>
        <v>#REF!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15">
        <v>1</v>
      </c>
      <c r="B33" s="16">
        <v>4</v>
      </c>
      <c r="C33" s="17" t="s">
        <v>23</v>
      </c>
      <c r="D33" s="18" t="s">
        <v>24</v>
      </c>
      <c r="E33" s="19" t="s">
        <v>65</v>
      </c>
      <c r="F33" s="20">
        <v>150</v>
      </c>
      <c r="G33" s="20">
        <v>1.91</v>
      </c>
      <c r="H33" s="20">
        <v>2.88</v>
      </c>
      <c r="I33" s="20">
        <v>15.34</v>
      </c>
      <c r="J33" s="20">
        <v>94.9</v>
      </c>
      <c r="K33" s="21" t="s">
        <v>66</v>
      </c>
      <c r="L33" s="2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23"/>
      <c r="B34" s="24"/>
      <c r="C34" s="25"/>
      <c r="D34" s="26"/>
      <c r="E34" s="27" t="s">
        <v>67</v>
      </c>
      <c r="F34" s="28">
        <v>60</v>
      </c>
      <c r="G34" s="28">
        <v>1.79</v>
      </c>
      <c r="H34" s="28">
        <v>3.11</v>
      </c>
      <c r="I34" s="28">
        <v>3.75</v>
      </c>
      <c r="J34" s="28">
        <v>50.16</v>
      </c>
      <c r="K34" s="31" t="s">
        <v>68</v>
      </c>
      <c r="L34" s="2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23"/>
      <c r="B35" s="24"/>
      <c r="C35" s="25"/>
      <c r="D35" s="30" t="s">
        <v>29</v>
      </c>
      <c r="E35" s="27" t="s">
        <v>69</v>
      </c>
      <c r="F35" s="28">
        <v>200</v>
      </c>
      <c r="G35" s="28">
        <v>3.78</v>
      </c>
      <c r="H35" s="28">
        <v>0.67</v>
      </c>
      <c r="I35" s="28">
        <v>17.579999999999998</v>
      </c>
      <c r="J35" s="28">
        <v>125.11</v>
      </c>
      <c r="K35" s="31" t="s">
        <v>70</v>
      </c>
      <c r="L35" s="2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23"/>
      <c r="B36" s="24"/>
      <c r="C36" s="25"/>
      <c r="D36" s="30" t="s">
        <v>32</v>
      </c>
      <c r="E36" s="27" t="s">
        <v>51</v>
      </c>
      <c r="F36" s="28">
        <v>20</v>
      </c>
      <c r="G36" s="28">
        <v>1.32</v>
      </c>
      <c r="H36" s="28">
        <v>0.24</v>
      </c>
      <c r="I36" s="28">
        <v>6.68</v>
      </c>
      <c r="J36" s="28">
        <v>34.799999999999997</v>
      </c>
      <c r="K36" s="31" t="s">
        <v>71</v>
      </c>
      <c r="L36" s="2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23"/>
      <c r="B37" s="24"/>
      <c r="C37" s="25"/>
      <c r="D37" s="30" t="s">
        <v>35</v>
      </c>
      <c r="E37" s="27" t="s">
        <v>72</v>
      </c>
      <c r="F37" s="28">
        <v>100</v>
      </c>
      <c r="G37" s="28">
        <v>1.5</v>
      </c>
      <c r="H37" s="28">
        <v>0.5</v>
      </c>
      <c r="I37" s="28">
        <v>21</v>
      </c>
      <c r="J37" s="28">
        <v>95</v>
      </c>
      <c r="K37" s="31" t="s">
        <v>73</v>
      </c>
      <c r="L37" s="2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23"/>
      <c r="B38" s="24"/>
      <c r="C38" s="25"/>
      <c r="D38" s="26"/>
      <c r="E38" s="27" t="s">
        <v>74</v>
      </c>
      <c r="F38" s="28">
        <v>50</v>
      </c>
      <c r="G38" s="28">
        <v>0</v>
      </c>
      <c r="H38" s="28">
        <v>0</v>
      </c>
      <c r="I38" s="28">
        <v>42.5</v>
      </c>
      <c r="J38" s="28">
        <v>115.5</v>
      </c>
      <c r="K38" s="40"/>
      <c r="L38" s="2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23"/>
      <c r="B39" s="24"/>
      <c r="C39" s="25"/>
      <c r="D39" s="26"/>
      <c r="E39" s="39"/>
      <c r="F39" s="29"/>
      <c r="G39" s="29"/>
      <c r="H39" s="29"/>
      <c r="I39" s="29"/>
      <c r="J39" s="29"/>
      <c r="K39" s="40"/>
      <c r="L39" s="2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32"/>
      <c r="B40" s="33"/>
      <c r="C40" s="34"/>
      <c r="D40" s="35" t="s">
        <v>43</v>
      </c>
      <c r="E40" s="36"/>
      <c r="F40" s="37">
        <f>SUM(F33:F39)</f>
        <v>580</v>
      </c>
      <c r="G40" s="37">
        <f>SUM(G33:G39)</f>
        <v>10.3</v>
      </c>
      <c r="H40" s="37">
        <f>SUM(H33:H39)</f>
        <v>7.4</v>
      </c>
      <c r="I40" s="37">
        <f>SUM(I33:I39)</f>
        <v>106.85</v>
      </c>
      <c r="J40" s="37">
        <f>SUM(J33:J39)</f>
        <v>515.47</v>
      </c>
      <c r="K40" s="38"/>
      <c r="L40" s="37">
        <f>SUM(L33:L39)</f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thickBot="1" x14ac:dyDescent="0.3">
      <c r="A41" s="41">
        <f>A33</f>
        <v>1</v>
      </c>
      <c r="B41" s="42">
        <f>B33</f>
        <v>4</v>
      </c>
      <c r="C41" s="58" t="s">
        <v>44</v>
      </c>
      <c r="D41" s="59"/>
      <c r="E41" s="43"/>
      <c r="F41" s="44" t="e">
        <f>F40+#REF!+#REF!+#REF!+#REF!+#REF!</f>
        <v>#REF!</v>
      </c>
      <c r="G41" s="44" t="e">
        <f>G40+#REF!+#REF!+#REF!+#REF!+#REF!</f>
        <v>#REF!</v>
      </c>
      <c r="H41" s="44" t="e">
        <f>H40+#REF!+#REF!+#REF!+#REF!+#REF!</f>
        <v>#REF!</v>
      </c>
      <c r="I41" s="44" t="e">
        <f>I40+#REF!+#REF!+#REF!+#REF!+#REF!</f>
        <v>#REF!</v>
      </c>
      <c r="J41" s="44" t="e">
        <f>J40+#REF!+#REF!+#REF!+#REF!+#REF!</f>
        <v>#REF!</v>
      </c>
      <c r="K41" s="45"/>
      <c r="L41" s="44" t="e">
        <f>L40+#REF!+#REF!+#REF!+#REF!+#REF!</f>
        <v>#REF!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15">
        <v>1</v>
      </c>
      <c r="B42" s="16">
        <v>5</v>
      </c>
      <c r="C42" s="17" t="s">
        <v>23</v>
      </c>
      <c r="D42" s="18" t="s">
        <v>24</v>
      </c>
      <c r="E42" s="19" t="s">
        <v>75</v>
      </c>
      <c r="F42" s="20">
        <v>150</v>
      </c>
      <c r="G42" s="20">
        <v>7.46</v>
      </c>
      <c r="H42" s="20">
        <v>5.61</v>
      </c>
      <c r="I42" s="20">
        <v>35.840000000000003</v>
      </c>
      <c r="J42" s="20">
        <v>230.45</v>
      </c>
      <c r="K42" s="21" t="s">
        <v>26</v>
      </c>
      <c r="L42" s="2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5">
      <c r="A43" s="23"/>
      <c r="B43" s="24"/>
      <c r="C43" s="25"/>
      <c r="D43" s="26"/>
      <c r="E43" s="27" t="s">
        <v>76</v>
      </c>
      <c r="F43" s="28">
        <v>90</v>
      </c>
      <c r="G43" s="28">
        <v>7.85</v>
      </c>
      <c r="H43" s="28">
        <v>11.78</v>
      </c>
      <c r="I43" s="28">
        <v>22.89</v>
      </c>
      <c r="J43" s="28">
        <v>209.6</v>
      </c>
      <c r="K43" s="31" t="s">
        <v>77</v>
      </c>
      <c r="L43" s="2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23"/>
      <c r="B44" s="24"/>
      <c r="C44" s="25"/>
      <c r="D44" s="30" t="s">
        <v>29</v>
      </c>
      <c r="E44" s="27" t="s">
        <v>78</v>
      </c>
      <c r="F44" s="28">
        <v>200</v>
      </c>
      <c r="G44" s="28">
        <v>0.2</v>
      </c>
      <c r="H44" s="28">
        <v>0</v>
      </c>
      <c r="I44" s="28">
        <v>14</v>
      </c>
      <c r="J44" s="28">
        <v>28</v>
      </c>
      <c r="K44" s="31" t="s">
        <v>50</v>
      </c>
      <c r="L44" s="2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3"/>
      <c r="B45" s="24"/>
      <c r="C45" s="25"/>
      <c r="D45" s="30" t="s">
        <v>32</v>
      </c>
      <c r="E45" s="27" t="s">
        <v>33</v>
      </c>
      <c r="F45" s="28">
        <v>40</v>
      </c>
      <c r="G45" s="28">
        <v>3.84</v>
      </c>
      <c r="H45" s="28" t="s">
        <v>79</v>
      </c>
      <c r="I45" s="28">
        <v>23.65</v>
      </c>
      <c r="J45" s="28">
        <v>114.17</v>
      </c>
      <c r="K45" s="31" t="s">
        <v>61</v>
      </c>
      <c r="L45" s="2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3"/>
      <c r="B46" s="24"/>
      <c r="C46" s="25"/>
      <c r="D46" s="30" t="s">
        <v>35</v>
      </c>
      <c r="E46" s="39"/>
      <c r="F46" s="29"/>
      <c r="G46" s="29"/>
      <c r="H46" s="29"/>
      <c r="I46" s="29"/>
      <c r="J46" s="29"/>
      <c r="K46" s="40"/>
      <c r="L46" s="2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3"/>
      <c r="B47" s="24"/>
      <c r="C47" s="25"/>
      <c r="D47" s="26"/>
      <c r="E47" s="27" t="s">
        <v>80</v>
      </c>
      <c r="F47" s="28">
        <v>100</v>
      </c>
      <c r="G47" s="28">
        <v>2.6</v>
      </c>
      <c r="H47" s="28">
        <v>7.4</v>
      </c>
      <c r="I47" s="28">
        <v>3.2</v>
      </c>
      <c r="J47" s="28">
        <v>89.8</v>
      </c>
      <c r="K47" s="31" t="s">
        <v>81</v>
      </c>
      <c r="L47" s="2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3"/>
      <c r="B48" s="24"/>
      <c r="C48" s="25"/>
      <c r="D48" s="26"/>
      <c r="E48" s="39"/>
      <c r="F48" s="29"/>
      <c r="G48" s="29"/>
      <c r="H48" s="29"/>
      <c r="I48" s="29"/>
      <c r="J48" s="29"/>
      <c r="K48" s="40"/>
      <c r="L48" s="2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32"/>
      <c r="B49" s="33"/>
      <c r="C49" s="34"/>
      <c r="D49" s="35" t="s">
        <v>43</v>
      </c>
      <c r="E49" s="36"/>
      <c r="F49" s="37">
        <f>SUM(F42:F48)</f>
        <v>580</v>
      </c>
      <c r="G49" s="37">
        <f>SUM(G42:G48)</f>
        <v>21.95</v>
      </c>
      <c r="H49" s="37">
        <f>SUM(H42:H48)</f>
        <v>24.79</v>
      </c>
      <c r="I49" s="37">
        <f>SUM(I42:I48)</f>
        <v>99.58</v>
      </c>
      <c r="J49" s="37">
        <f>SUM(J42:J48)</f>
        <v>672.01999999999987</v>
      </c>
      <c r="K49" s="38"/>
      <c r="L49" s="37">
        <f>SUM(L42:L48)</f>
        <v>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thickBot="1" x14ac:dyDescent="0.3">
      <c r="A50" s="41">
        <f>A42</f>
        <v>1</v>
      </c>
      <c r="B50" s="42">
        <f>B42</f>
        <v>5</v>
      </c>
      <c r="C50" s="58" t="s">
        <v>44</v>
      </c>
      <c r="D50" s="59"/>
      <c r="E50" s="43"/>
      <c r="F50" s="44" t="e">
        <f>F49+#REF!+#REF!+#REF!+#REF!+#REF!</f>
        <v>#REF!</v>
      </c>
      <c r="G50" s="44" t="e">
        <f>G49+#REF!+#REF!+#REF!+#REF!+#REF!</f>
        <v>#REF!</v>
      </c>
      <c r="H50" s="44" t="e">
        <f>H49+#REF!+#REF!+#REF!+#REF!+#REF!</f>
        <v>#REF!</v>
      </c>
      <c r="I50" s="44" t="e">
        <f>I49+#REF!+#REF!+#REF!+#REF!+#REF!</f>
        <v>#REF!</v>
      </c>
      <c r="J50" s="44" t="e">
        <f>J49+#REF!+#REF!+#REF!+#REF!+#REF!</f>
        <v>#REF!</v>
      </c>
      <c r="K50" s="45"/>
      <c r="L50" s="44" t="e">
        <f>L49+#REF!+#REF!+#REF!+#REF!+#REF!</f>
        <v>#REF!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15">
        <v>1</v>
      </c>
      <c r="B51" s="16">
        <v>6</v>
      </c>
      <c r="C51" s="17" t="s">
        <v>23</v>
      </c>
      <c r="D51" s="18" t="s">
        <v>24</v>
      </c>
      <c r="E51" s="19" t="s">
        <v>82</v>
      </c>
      <c r="F51" s="20">
        <v>150</v>
      </c>
      <c r="G51" s="20">
        <v>5.52</v>
      </c>
      <c r="H51" s="20">
        <v>4.5199999999999996</v>
      </c>
      <c r="I51" s="20">
        <v>26.45</v>
      </c>
      <c r="J51" s="20">
        <v>168.45</v>
      </c>
      <c r="K51" s="21" t="s">
        <v>83</v>
      </c>
      <c r="L51" s="2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23"/>
      <c r="B52" s="24"/>
      <c r="C52" s="25"/>
      <c r="D52" s="26"/>
      <c r="E52" s="27" t="s">
        <v>84</v>
      </c>
      <c r="F52" s="28">
        <v>1</v>
      </c>
      <c r="G52" s="29"/>
      <c r="H52" s="29"/>
      <c r="I52" s="29"/>
      <c r="J52" s="29"/>
      <c r="K52" s="40"/>
      <c r="L52" s="2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3"/>
      <c r="B53" s="24"/>
      <c r="C53" s="25"/>
      <c r="D53" s="30" t="s">
        <v>29</v>
      </c>
      <c r="E53" s="27" t="s">
        <v>85</v>
      </c>
      <c r="F53" s="28">
        <v>200</v>
      </c>
      <c r="G53" s="28">
        <v>1.4</v>
      </c>
      <c r="H53" s="28">
        <v>1.6</v>
      </c>
      <c r="I53" s="28">
        <v>16.399999999999999</v>
      </c>
      <c r="J53" s="28">
        <v>86</v>
      </c>
      <c r="K53" s="31" t="s">
        <v>86</v>
      </c>
      <c r="L53" s="2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3"/>
      <c r="B54" s="24"/>
      <c r="C54" s="25"/>
      <c r="D54" s="30" t="s">
        <v>32</v>
      </c>
      <c r="E54" s="27" t="s">
        <v>60</v>
      </c>
      <c r="F54" s="28">
        <v>40</v>
      </c>
      <c r="G54" s="28">
        <v>3.84</v>
      </c>
      <c r="H54" s="28">
        <v>0.47</v>
      </c>
      <c r="I54" s="28">
        <v>23.65</v>
      </c>
      <c r="J54" s="28">
        <v>114.17</v>
      </c>
      <c r="K54" s="31" t="s">
        <v>61</v>
      </c>
      <c r="L54" s="2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3"/>
      <c r="B55" s="24"/>
      <c r="C55" s="25"/>
      <c r="D55" s="30"/>
      <c r="E55" s="27" t="s">
        <v>51</v>
      </c>
      <c r="F55" s="28">
        <v>20</v>
      </c>
      <c r="G55" s="28">
        <v>1.32</v>
      </c>
      <c r="H55" s="28">
        <v>0.24</v>
      </c>
      <c r="I55" s="28">
        <v>6.68</v>
      </c>
      <c r="J55" s="28">
        <v>34.799999999999997</v>
      </c>
      <c r="K55" s="31" t="s">
        <v>71</v>
      </c>
      <c r="L55" s="2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3"/>
      <c r="B56" s="24"/>
      <c r="C56" s="25"/>
      <c r="D56" s="26"/>
      <c r="E56" s="27" t="s">
        <v>87</v>
      </c>
      <c r="F56" s="28">
        <v>60</v>
      </c>
      <c r="G56" s="28">
        <v>2.6</v>
      </c>
      <c r="H56" s="28">
        <v>6.22</v>
      </c>
      <c r="I56" s="28">
        <v>22.15</v>
      </c>
      <c r="J56" s="28">
        <v>95.7</v>
      </c>
      <c r="K56" s="31" t="s">
        <v>88</v>
      </c>
      <c r="L56" s="2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3"/>
      <c r="B57" s="24"/>
      <c r="C57" s="25"/>
      <c r="D57" s="26"/>
      <c r="E57" s="27" t="s">
        <v>47</v>
      </c>
      <c r="F57" s="28">
        <v>20</v>
      </c>
      <c r="G57" s="28">
        <v>4.6399999999999997</v>
      </c>
      <c r="H57" s="28">
        <v>5.9</v>
      </c>
      <c r="I57" s="28">
        <v>0.86</v>
      </c>
      <c r="J57" s="28">
        <v>71.66</v>
      </c>
      <c r="K57" s="31" t="s">
        <v>48</v>
      </c>
      <c r="L57" s="29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32"/>
      <c r="B58" s="33"/>
      <c r="C58" s="34"/>
      <c r="D58" s="35" t="s">
        <v>43</v>
      </c>
      <c r="E58" s="36"/>
      <c r="F58" s="37">
        <f>SUM(F51:F57)</f>
        <v>491</v>
      </c>
      <c r="G58" s="37">
        <f>SUM(G51:G57)</f>
        <v>19.32</v>
      </c>
      <c r="H58" s="37">
        <f>SUM(H51:H57)</f>
        <v>18.95</v>
      </c>
      <c r="I58" s="37">
        <f>SUM(I51:I57)</f>
        <v>96.190000000000012</v>
      </c>
      <c r="J58" s="37">
        <f>SUM(J51:J57)</f>
        <v>570.78</v>
      </c>
      <c r="K58" s="38"/>
      <c r="L58" s="37">
        <f>SUM(L51:L57)</f>
        <v>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thickBot="1" x14ac:dyDescent="0.3">
      <c r="A59" s="41">
        <f>A51</f>
        <v>1</v>
      </c>
      <c r="B59" s="42">
        <f>B51</f>
        <v>6</v>
      </c>
      <c r="C59" s="58" t="s">
        <v>44</v>
      </c>
      <c r="D59" s="59"/>
      <c r="E59" s="43"/>
      <c r="F59" s="44" t="e">
        <f>F58+#REF!+#REF!+#REF!+#REF!+#REF!</f>
        <v>#REF!</v>
      </c>
      <c r="G59" s="44" t="e">
        <f>G58+#REF!+#REF!+#REF!+#REF!+#REF!</f>
        <v>#REF!</v>
      </c>
      <c r="H59" s="44" t="e">
        <f>H58+#REF!+#REF!+#REF!+#REF!+#REF!</f>
        <v>#REF!</v>
      </c>
      <c r="I59" s="44" t="e">
        <f>I58+#REF!+#REF!+#REF!+#REF!+#REF!</f>
        <v>#REF!</v>
      </c>
      <c r="J59" s="44" t="e">
        <f>J58+#REF!+#REF!+#REF!+#REF!+#REF!</f>
        <v>#REF!</v>
      </c>
      <c r="K59" s="45"/>
      <c r="L59" s="44" t="e">
        <f>L58+#REF!+#REF!+#REF!+#REF!+#REF!</f>
        <v>#REF!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15">
        <v>1</v>
      </c>
      <c r="B60" s="16">
        <v>7</v>
      </c>
      <c r="C60" s="17" t="s">
        <v>23</v>
      </c>
      <c r="D60" s="18" t="s">
        <v>24</v>
      </c>
      <c r="E60" s="19" t="s">
        <v>89</v>
      </c>
      <c r="F60" s="20" t="s">
        <v>90</v>
      </c>
      <c r="G60" s="20">
        <v>12.56</v>
      </c>
      <c r="H60" s="20">
        <v>12</v>
      </c>
      <c r="I60" s="20">
        <v>21.6</v>
      </c>
      <c r="J60" s="20">
        <v>186</v>
      </c>
      <c r="K60" s="21" t="s">
        <v>91</v>
      </c>
      <c r="L60" s="2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23"/>
      <c r="B61" s="24"/>
      <c r="C61" s="25"/>
      <c r="D61" s="26"/>
      <c r="E61" s="27" t="s">
        <v>27</v>
      </c>
      <c r="F61" s="28">
        <v>60</v>
      </c>
      <c r="G61" s="28">
        <v>0.66</v>
      </c>
      <c r="H61" s="28">
        <v>0.12</v>
      </c>
      <c r="I61" s="28">
        <v>2.2799999999999998</v>
      </c>
      <c r="J61" s="28">
        <v>13.2</v>
      </c>
      <c r="K61" s="31" t="s">
        <v>28</v>
      </c>
      <c r="L61" s="2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5">
      <c r="A62" s="23"/>
      <c r="B62" s="24"/>
      <c r="C62" s="25"/>
      <c r="D62" s="30" t="s">
        <v>29</v>
      </c>
      <c r="E62" s="27" t="s">
        <v>78</v>
      </c>
      <c r="F62" s="28">
        <v>100</v>
      </c>
      <c r="G62" s="28">
        <v>0.1</v>
      </c>
      <c r="H62" s="29"/>
      <c r="I62" s="28">
        <v>7</v>
      </c>
      <c r="J62" s="28">
        <v>14</v>
      </c>
      <c r="K62" s="31" t="s">
        <v>92</v>
      </c>
      <c r="L62" s="29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23"/>
      <c r="B63" s="24"/>
      <c r="C63" s="25"/>
      <c r="D63" s="30" t="s">
        <v>32</v>
      </c>
      <c r="E63" s="27" t="s">
        <v>93</v>
      </c>
      <c r="F63" s="28">
        <v>20</v>
      </c>
      <c r="G63" s="28">
        <v>1.32</v>
      </c>
      <c r="H63" s="28">
        <v>0.24</v>
      </c>
      <c r="I63" s="28">
        <v>6.68</v>
      </c>
      <c r="J63" s="28">
        <v>34.799999999999997</v>
      </c>
      <c r="K63" s="31" t="s">
        <v>71</v>
      </c>
      <c r="L63" s="2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3"/>
      <c r="B64" s="24"/>
      <c r="C64" s="25"/>
      <c r="D64" s="30"/>
      <c r="E64" s="27" t="s">
        <v>94</v>
      </c>
      <c r="F64" s="28">
        <v>100</v>
      </c>
      <c r="G64" s="28">
        <v>21.1</v>
      </c>
      <c r="H64" s="28">
        <v>13.6</v>
      </c>
      <c r="I64" s="28">
        <v>0</v>
      </c>
      <c r="J64" s="28">
        <v>206.25</v>
      </c>
      <c r="K64" s="31" t="s">
        <v>57</v>
      </c>
      <c r="L64" s="29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3"/>
      <c r="B65" s="24"/>
      <c r="C65" s="25"/>
      <c r="D65" s="26"/>
      <c r="E65" s="27" t="s">
        <v>33</v>
      </c>
      <c r="F65" s="28">
        <v>40</v>
      </c>
      <c r="G65" s="28">
        <v>3.84</v>
      </c>
      <c r="H65" s="28">
        <v>0.47</v>
      </c>
      <c r="I65" s="28">
        <v>23.65</v>
      </c>
      <c r="J65" s="28">
        <v>114.17</v>
      </c>
      <c r="K65" s="31" t="s">
        <v>95</v>
      </c>
      <c r="L65" s="2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3"/>
      <c r="B66" s="24"/>
      <c r="C66" s="25"/>
      <c r="D66" s="26"/>
      <c r="E66" s="39"/>
      <c r="F66" s="29"/>
      <c r="G66" s="29"/>
      <c r="H66" s="29"/>
      <c r="I66" s="29"/>
      <c r="J66" s="29"/>
      <c r="K66" s="40"/>
      <c r="L66" s="29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32"/>
      <c r="B67" s="33"/>
      <c r="C67" s="34"/>
      <c r="D67" s="35" t="s">
        <v>43</v>
      </c>
      <c r="E67" s="36"/>
      <c r="F67" s="37">
        <f>SUM(F60:F66)</f>
        <v>320</v>
      </c>
      <c r="G67" s="37">
        <f>SUM(G60:G66)</f>
        <v>39.58</v>
      </c>
      <c r="H67" s="37">
        <f>SUM(H60:H66)</f>
        <v>26.43</v>
      </c>
      <c r="I67" s="37">
        <f>SUM(I60:I66)</f>
        <v>61.21</v>
      </c>
      <c r="J67" s="37">
        <f>SUM(J60:J66)</f>
        <v>568.41999999999996</v>
      </c>
      <c r="K67" s="38"/>
      <c r="L67" s="37">
        <f>SUM(L60:L66)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thickBot="1" x14ac:dyDescent="0.3">
      <c r="A68" s="41">
        <f>A60</f>
        <v>1</v>
      </c>
      <c r="B68" s="42">
        <f>B60</f>
        <v>7</v>
      </c>
      <c r="C68" s="58" t="s">
        <v>44</v>
      </c>
      <c r="D68" s="59"/>
      <c r="E68" s="43"/>
      <c r="F68" s="44" t="e">
        <f>F67+#REF!+#REF!+#REF!+#REF!+#REF!</f>
        <v>#REF!</v>
      </c>
      <c r="G68" s="44" t="e">
        <f>G67+#REF!+#REF!+#REF!+#REF!+#REF!</f>
        <v>#REF!</v>
      </c>
      <c r="H68" s="44" t="e">
        <f>H67+#REF!+#REF!+#REF!+#REF!+#REF!</f>
        <v>#REF!</v>
      </c>
      <c r="I68" s="44" t="e">
        <f>I67+#REF!+#REF!+#REF!+#REF!+#REF!</f>
        <v>#REF!</v>
      </c>
      <c r="J68" s="44" t="e">
        <f>J67+#REF!+#REF!+#REF!+#REF!+#REF!</f>
        <v>#REF!</v>
      </c>
      <c r="K68" s="45"/>
      <c r="L68" s="44" t="e">
        <f>L67+#REF!+#REF!+#REF!+#REF!+#REF!</f>
        <v>#REF!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15">
        <v>2</v>
      </c>
      <c r="B69" s="49">
        <v>8</v>
      </c>
      <c r="C69" s="17" t="s">
        <v>23</v>
      </c>
      <c r="D69" s="18" t="s">
        <v>24</v>
      </c>
      <c r="E69" s="19" t="s">
        <v>96</v>
      </c>
      <c r="F69" s="50" t="s">
        <v>97</v>
      </c>
      <c r="G69" s="20">
        <v>4.6399999999999997</v>
      </c>
      <c r="H69" s="20">
        <v>8.3800000000000008</v>
      </c>
      <c r="I69" s="20">
        <v>40.9</v>
      </c>
      <c r="J69" s="20">
        <v>258.08999999999997</v>
      </c>
      <c r="K69" s="21" t="s">
        <v>98</v>
      </c>
      <c r="L69" s="2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3"/>
      <c r="B70" s="24"/>
      <c r="C70" s="25"/>
      <c r="D70" s="26"/>
      <c r="E70" s="27" t="s">
        <v>38</v>
      </c>
      <c r="F70" s="28">
        <v>100</v>
      </c>
      <c r="G70" s="28">
        <v>9.5</v>
      </c>
      <c r="H70" s="28">
        <v>14.16</v>
      </c>
      <c r="I70" s="28">
        <v>1.76</v>
      </c>
      <c r="J70" s="28">
        <v>172.95</v>
      </c>
      <c r="K70" s="31" t="s">
        <v>40</v>
      </c>
      <c r="L70" s="2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23"/>
      <c r="B71" s="24"/>
      <c r="C71" s="25"/>
      <c r="D71" s="30" t="s">
        <v>29</v>
      </c>
      <c r="E71" s="27" t="s">
        <v>99</v>
      </c>
      <c r="F71" s="28">
        <v>200</v>
      </c>
      <c r="G71" s="28">
        <v>2.64</v>
      </c>
      <c r="H71" s="28">
        <v>2.79</v>
      </c>
      <c r="I71" s="28">
        <v>24.11</v>
      </c>
      <c r="J71" s="28">
        <v>108.9</v>
      </c>
      <c r="K71" s="31" t="s">
        <v>100</v>
      </c>
      <c r="L71" s="29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3"/>
      <c r="B72" s="24"/>
      <c r="C72" s="25"/>
      <c r="D72" s="30" t="s">
        <v>32</v>
      </c>
      <c r="E72" s="27" t="s">
        <v>93</v>
      </c>
      <c r="F72" s="28">
        <v>20</v>
      </c>
      <c r="G72" s="28">
        <v>1.32</v>
      </c>
      <c r="H72" s="28">
        <v>0.24</v>
      </c>
      <c r="I72" s="28">
        <v>6.68</v>
      </c>
      <c r="J72" s="28">
        <v>34.799999999999997</v>
      </c>
      <c r="K72" s="31" t="s">
        <v>71</v>
      </c>
      <c r="L72" s="29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3"/>
      <c r="B73" s="24"/>
      <c r="C73" s="25"/>
      <c r="D73" s="30" t="s">
        <v>35</v>
      </c>
      <c r="E73" s="27" t="s">
        <v>101</v>
      </c>
      <c r="F73" s="28">
        <v>100</v>
      </c>
      <c r="G73" s="28">
        <v>0.4</v>
      </c>
      <c r="H73" s="28">
        <v>0.31</v>
      </c>
      <c r="I73" s="28">
        <v>10.31</v>
      </c>
      <c r="J73" s="28">
        <v>45.51</v>
      </c>
      <c r="K73" s="31" t="s">
        <v>37</v>
      </c>
      <c r="L73" s="29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3"/>
      <c r="B74" s="24"/>
      <c r="C74" s="25"/>
      <c r="D74" s="26"/>
      <c r="E74" s="39"/>
      <c r="F74" s="29"/>
      <c r="G74" s="29"/>
      <c r="H74" s="29"/>
      <c r="I74" s="29"/>
      <c r="J74" s="29"/>
      <c r="K74" s="40"/>
      <c r="L74" s="29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3"/>
      <c r="B75" s="24"/>
      <c r="C75" s="25"/>
      <c r="D75" s="26"/>
      <c r="E75" s="39"/>
      <c r="F75" s="29"/>
      <c r="G75" s="29"/>
      <c r="H75" s="29"/>
      <c r="I75" s="29"/>
      <c r="J75" s="29"/>
      <c r="K75" s="40"/>
      <c r="L75" s="2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32"/>
      <c r="B76" s="33"/>
      <c r="C76" s="34"/>
      <c r="D76" s="35" t="s">
        <v>43</v>
      </c>
      <c r="E76" s="36"/>
      <c r="F76" s="51">
        <f>SUM(F69:F75)</f>
        <v>420</v>
      </c>
      <c r="G76" s="37">
        <f>SUM(G69:G75)</f>
        <v>18.5</v>
      </c>
      <c r="H76" s="37">
        <f>SUM(H69:H75)</f>
        <v>25.879999999999995</v>
      </c>
      <c r="I76" s="37">
        <f>SUM(I69:I75)</f>
        <v>83.759999999999991</v>
      </c>
      <c r="J76" s="37">
        <f>SUM(J69:J75)</f>
        <v>620.24999999999989</v>
      </c>
      <c r="K76" s="38"/>
      <c r="L76" s="37">
        <f>SUM(L69:L75)</f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thickBot="1" x14ac:dyDescent="0.3">
      <c r="A77" s="41">
        <f>A69</f>
        <v>2</v>
      </c>
      <c r="B77" s="42">
        <f>B69</f>
        <v>8</v>
      </c>
      <c r="C77" s="58" t="s">
        <v>44</v>
      </c>
      <c r="D77" s="59"/>
      <c r="E77" s="43"/>
      <c r="F77" s="52" t="e">
        <f>F76+#REF!+#REF!+#REF!+#REF!+#REF!</f>
        <v>#REF!</v>
      </c>
      <c r="G77" s="44" t="e">
        <f>G76+#REF!+#REF!+#REF!+#REF!+#REF!</f>
        <v>#REF!</v>
      </c>
      <c r="H77" s="44" t="e">
        <f>H76+#REF!+#REF!+#REF!+#REF!+#REF!</f>
        <v>#REF!</v>
      </c>
      <c r="I77" s="44" t="e">
        <f>I76+#REF!+#REF!+#REF!+#REF!+#REF!</f>
        <v>#REF!</v>
      </c>
      <c r="J77" s="44" t="e">
        <f>J76+#REF!+#REF!+#REF!+#REF!+#REF!</f>
        <v>#REF!</v>
      </c>
      <c r="K77" s="45"/>
      <c r="L77" s="44" t="e">
        <f>L76+#REF!+#REF!+#REF!+#REF!+#REF!</f>
        <v>#REF!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46">
        <v>2</v>
      </c>
      <c r="B78" s="53">
        <v>9</v>
      </c>
      <c r="C78" s="17" t="s">
        <v>23</v>
      </c>
      <c r="D78" s="18" t="s">
        <v>24</v>
      </c>
      <c r="E78" s="19" t="s">
        <v>102</v>
      </c>
      <c r="F78" s="20">
        <v>150</v>
      </c>
      <c r="G78" s="20">
        <v>3.02</v>
      </c>
      <c r="H78" s="20">
        <v>4.16</v>
      </c>
      <c r="I78" s="20">
        <v>21.36</v>
      </c>
      <c r="J78" s="20">
        <v>135</v>
      </c>
      <c r="K78" s="21" t="s">
        <v>103</v>
      </c>
      <c r="L78" s="2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46"/>
      <c r="B79" s="24"/>
      <c r="C79" s="25"/>
      <c r="D79" s="26"/>
      <c r="E79" s="27" t="s">
        <v>104</v>
      </c>
      <c r="F79" s="28">
        <v>100</v>
      </c>
      <c r="G79" s="28">
        <v>13.36</v>
      </c>
      <c r="H79" s="28">
        <v>14.08</v>
      </c>
      <c r="I79" s="28">
        <v>3.27</v>
      </c>
      <c r="J79" s="28">
        <v>164</v>
      </c>
      <c r="K79" s="31" t="s">
        <v>105</v>
      </c>
      <c r="L79" s="29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46"/>
      <c r="B80" s="24"/>
      <c r="C80" s="25"/>
      <c r="D80" s="30" t="s">
        <v>29</v>
      </c>
      <c r="E80" s="27" t="s">
        <v>106</v>
      </c>
      <c r="F80" s="28">
        <v>200</v>
      </c>
      <c r="G80" s="28">
        <v>0.2</v>
      </c>
      <c r="H80" s="28">
        <v>0</v>
      </c>
      <c r="I80" s="28">
        <v>14</v>
      </c>
      <c r="J80" s="28">
        <v>28</v>
      </c>
      <c r="K80" s="31" t="s">
        <v>86</v>
      </c>
      <c r="L80" s="2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46"/>
      <c r="B81" s="24"/>
      <c r="C81" s="25"/>
      <c r="D81" s="30" t="s">
        <v>32</v>
      </c>
      <c r="E81" s="27" t="s">
        <v>33</v>
      </c>
      <c r="F81" s="28">
        <v>50</v>
      </c>
      <c r="G81" s="28">
        <v>3.84</v>
      </c>
      <c r="H81" s="28">
        <v>0.47</v>
      </c>
      <c r="I81" s="28">
        <v>23.65</v>
      </c>
      <c r="J81" s="28">
        <v>114.17</v>
      </c>
      <c r="K81" s="31" t="s">
        <v>95</v>
      </c>
      <c r="L81" s="29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46"/>
      <c r="B82" s="24"/>
      <c r="C82" s="25"/>
      <c r="D82" s="30"/>
      <c r="E82" s="27" t="s">
        <v>107</v>
      </c>
      <c r="F82" s="28">
        <v>60</v>
      </c>
      <c r="G82" s="28">
        <v>1</v>
      </c>
      <c r="H82" s="28">
        <v>2.5099999999999998</v>
      </c>
      <c r="I82" s="28">
        <v>4.91</v>
      </c>
      <c r="J82" s="28">
        <v>46.26</v>
      </c>
      <c r="K82" s="31" t="s">
        <v>108</v>
      </c>
      <c r="L82" s="29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46"/>
      <c r="B83" s="24"/>
      <c r="C83" s="25"/>
      <c r="D83" s="26"/>
      <c r="E83" s="27" t="s">
        <v>109</v>
      </c>
      <c r="F83" s="28">
        <v>30</v>
      </c>
      <c r="G83" s="28">
        <v>0.4</v>
      </c>
      <c r="H83" s="28">
        <v>0</v>
      </c>
      <c r="I83" s="28">
        <v>29.8</v>
      </c>
      <c r="J83" s="28">
        <v>115.5</v>
      </c>
      <c r="K83" s="40"/>
      <c r="L83" s="2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46"/>
      <c r="B84" s="24"/>
      <c r="C84" s="25"/>
      <c r="D84" s="26"/>
      <c r="E84" s="39"/>
      <c r="F84" s="29"/>
      <c r="G84" s="29"/>
      <c r="H84" s="29"/>
      <c r="I84" s="29"/>
      <c r="J84" s="29"/>
      <c r="K84" s="40"/>
      <c r="L84" s="2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47"/>
      <c r="B85" s="33"/>
      <c r="C85" s="34"/>
      <c r="D85" s="35" t="s">
        <v>43</v>
      </c>
      <c r="E85" s="36"/>
      <c r="F85" s="37">
        <f>SUM(F78:F84)</f>
        <v>590</v>
      </c>
      <c r="G85" s="37">
        <f>SUM(G78:G84)</f>
        <v>21.819999999999997</v>
      </c>
      <c r="H85" s="37">
        <f>SUM(H78:H84)</f>
        <v>21.22</v>
      </c>
      <c r="I85" s="37">
        <f>SUM(I78:I84)</f>
        <v>96.99</v>
      </c>
      <c r="J85" s="37">
        <f>SUM(J78:J84)</f>
        <v>602.93000000000006</v>
      </c>
      <c r="K85" s="38"/>
      <c r="L85" s="37">
        <f>SUM(L78:L84)</f>
        <v>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thickBot="1" x14ac:dyDescent="0.3">
      <c r="A86" s="48">
        <f>A78</f>
        <v>2</v>
      </c>
      <c r="B86" s="48">
        <f>B78</f>
        <v>9</v>
      </c>
      <c r="C86" s="58" t="s">
        <v>44</v>
      </c>
      <c r="D86" s="59"/>
      <c r="E86" s="43"/>
      <c r="F86" s="44" t="e">
        <f>F85+#REF!+#REF!+#REF!+#REF!+#REF!</f>
        <v>#REF!</v>
      </c>
      <c r="G86" s="44" t="e">
        <f>G85+#REF!+#REF!+#REF!+#REF!+#REF!</f>
        <v>#REF!</v>
      </c>
      <c r="H86" s="44" t="e">
        <f>H85+#REF!+#REF!+#REF!+#REF!+#REF!</f>
        <v>#REF!</v>
      </c>
      <c r="I86" s="44" t="e">
        <f>I85+#REF!+#REF!+#REF!+#REF!+#REF!</f>
        <v>#REF!</v>
      </c>
      <c r="J86" s="44" t="e">
        <f>J85+#REF!+#REF!+#REF!+#REF!+#REF!</f>
        <v>#REF!</v>
      </c>
      <c r="K86" s="45"/>
      <c r="L86" s="44" t="e">
        <f>L85+#REF!+#REF!+#REF!+#REF!+#REF!</f>
        <v>#REF!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15">
        <v>2</v>
      </c>
      <c r="B87" s="49">
        <v>10</v>
      </c>
      <c r="C87" s="17" t="s">
        <v>23</v>
      </c>
      <c r="D87" s="18" t="s">
        <v>24</v>
      </c>
      <c r="E87" s="19" t="s">
        <v>110</v>
      </c>
      <c r="F87" s="20">
        <v>50</v>
      </c>
      <c r="G87" s="20">
        <v>1.02</v>
      </c>
      <c r="H87" s="20">
        <v>1.84</v>
      </c>
      <c r="I87" s="20">
        <v>3.95</v>
      </c>
      <c r="J87" s="20">
        <v>38.5</v>
      </c>
      <c r="K87" s="21" t="s">
        <v>111</v>
      </c>
      <c r="L87" s="2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3"/>
      <c r="B88" s="24"/>
      <c r="C88" s="25"/>
      <c r="D88" s="26"/>
      <c r="E88" s="27" t="s">
        <v>112</v>
      </c>
      <c r="F88" s="28">
        <v>100</v>
      </c>
      <c r="G88" s="28">
        <v>3.37</v>
      </c>
      <c r="H88" s="28">
        <v>3.74</v>
      </c>
      <c r="I88" s="28">
        <v>6.01</v>
      </c>
      <c r="J88" s="28">
        <v>71</v>
      </c>
      <c r="K88" s="31" t="s">
        <v>113</v>
      </c>
      <c r="L88" s="29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3"/>
      <c r="B89" s="24"/>
      <c r="C89" s="25"/>
      <c r="D89" s="30" t="s">
        <v>29</v>
      </c>
      <c r="E89" s="27" t="s">
        <v>114</v>
      </c>
      <c r="F89" s="28">
        <v>200</v>
      </c>
      <c r="G89" s="28">
        <v>1.4</v>
      </c>
      <c r="H89" s="28">
        <v>2</v>
      </c>
      <c r="I89" s="28">
        <v>22.4</v>
      </c>
      <c r="J89" s="28">
        <v>116</v>
      </c>
      <c r="K89" s="31" t="s">
        <v>115</v>
      </c>
      <c r="L89" s="29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23"/>
      <c r="B90" s="24"/>
      <c r="C90" s="25"/>
      <c r="D90" s="30" t="s">
        <v>32</v>
      </c>
      <c r="E90" s="27" t="s">
        <v>93</v>
      </c>
      <c r="F90" s="28">
        <v>20</v>
      </c>
      <c r="G90" s="28">
        <v>1.32</v>
      </c>
      <c r="H90" s="28">
        <v>0.24</v>
      </c>
      <c r="I90" s="28">
        <v>6.68</v>
      </c>
      <c r="J90" s="28">
        <v>34.799999999999997</v>
      </c>
      <c r="K90" s="31" t="s">
        <v>71</v>
      </c>
      <c r="L90" s="29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3"/>
      <c r="B91" s="24"/>
      <c r="C91" s="25"/>
      <c r="D91" s="30" t="s">
        <v>35</v>
      </c>
      <c r="E91" s="27" t="s">
        <v>116</v>
      </c>
      <c r="F91" s="28">
        <v>100</v>
      </c>
      <c r="G91" s="28">
        <v>0.85</v>
      </c>
      <c r="H91" s="28">
        <v>0.15</v>
      </c>
      <c r="I91" s="28">
        <v>8.15</v>
      </c>
      <c r="J91" s="28">
        <v>37.28</v>
      </c>
      <c r="K91" s="31" t="s">
        <v>37</v>
      </c>
      <c r="L91" s="2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3"/>
      <c r="B92" s="24"/>
      <c r="C92" s="25"/>
      <c r="D92" s="26"/>
      <c r="E92" s="27" t="s">
        <v>117</v>
      </c>
      <c r="F92" s="28">
        <v>60</v>
      </c>
      <c r="G92" s="28">
        <v>0.48</v>
      </c>
      <c r="H92" s="28">
        <v>5.1999999999999998E-2</v>
      </c>
      <c r="I92" s="28">
        <v>1.02</v>
      </c>
      <c r="J92" s="28">
        <v>7.2</v>
      </c>
      <c r="K92" s="31" t="s">
        <v>118</v>
      </c>
      <c r="L92" s="29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3"/>
      <c r="B93" s="24"/>
      <c r="C93" s="25"/>
      <c r="D93" s="26"/>
      <c r="E93" s="27" t="s">
        <v>119</v>
      </c>
      <c r="F93" s="28">
        <v>90</v>
      </c>
      <c r="G93" s="28">
        <v>21.02</v>
      </c>
      <c r="H93" s="28">
        <v>23.92</v>
      </c>
      <c r="I93" s="28">
        <v>7.1999999999999995E-2</v>
      </c>
      <c r="J93" s="28">
        <v>284.39999999999998</v>
      </c>
      <c r="K93" s="31" t="s">
        <v>120</v>
      </c>
      <c r="L93" s="2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3"/>
      <c r="B94" s="24"/>
      <c r="C94" s="25"/>
      <c r="D94" s="26"/>
      <c r="E94" s="27" t="s">
        <v>121</v>
      </c>
      <c r="F94" s="28">
        <v>30</v>
      </c>
      <c r="G94" s="28">
        <v>0.1</v>
      </c>
      <c r="H94" s="28">
        <v>0.4</v>
      </c>
      <c r="I94" s="28">
        <v>42.3</v>
      </c>
      <c r="J94" s="28">
        <v>54</v>
      </c>
      <c r="K94" s="31"/>
      <c r="L94" s="2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32"/>
      <c r="B95" s="33"/>
      <c r="C95" s="34"/>
      <c r="D95" s="35" t="s">
        <v>43</v>
      </c>
      <c r="E95" s="36"/>
      <c r="F95" s="37">
        <f>SUM(F87:F94)</f>
        <v>650</v>
      </c>
      <c r="G95" s="37">
        <f>SUM(G87:G94)</f>
        <v>29.560000000000002</v>
      </c>
      <c r="H95" s="37">
        <f>SUM(H87:H94)</f>
        <v>32.341999999999999</v>
      </c>
      <c r="I95" s="37">
        <f>SUM(I87:I94)</f>
        <v>90.581999999999994</v>
      </c>
      <c r="J95" s="37">
        <f>SUM(J87:J94)</f>
        <v>643.18000000000006</v>
      </c>
      <c r="K95" s="38"/>
      <c r="L95" s="37">
        <f>SUM(L87:L93)</f>
        <v>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thickBot="1" x14ac:dyDescent="0.3">
      <c r="A96" s="41">
        <f>A87</f>
        <v>2</v>
      </c>
      <c r="B96" s="42">
        <f>B87</f>
        <v>10</v>
      </c>
      <c r="C96" s="58" t="s">
        <v>44</v>
      </c>
      <c r="D96" s="59"/>
      <c r="E96" s="43"/>
      <c r="F96" s="44" t="e">
        <f>F95+#REF!+#REF!+#REF!+#REF!+#REF!</f>
        <v>#REF!</v>
      </c>
      <c r="G96" s="44" t="e">
        <f>G95+#REF!+#REF!+#REF!+#REF!+#REF!</f>
        <v>#REF!</v>
      </c>
      <c r="H96" s="44" t="e">
        <f>H95+#REF!+#REF!+#REF!+#REF!+#REF!</f>
        <v>#REF!</v>
      </c>
      <c r="I96" s="44" t="e">
        <f>I95+#REF!+#REF!+#REF!+#REF!+#REF!</f>
        <v>#REF!</v>
      </c>
      <c r="J96" s="44" t="e">
        <f>J95+#REF!+#REF!+#REF!+#REF!+#REF!</f>
        <v>#REF!</v>
      </c>
      <c r="K96" s="45"/>
      <c r="L96" s="44" t="e">
        <f>L95+#REF!+#REF!+#REF!+#REF!+#REF!</f>
        <v>#REF!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thickBot="1" x14ac:dyDescent="0.3">
      <c r="A97" s="54"/>
      <c r="B97" s="55"/>
      <c r="C97" s="64" t="s">
        <v>122</v>
      </c>
      <c r="D97" s="65"/>
      <c r="E97" s="66"/>
      <c r="F97" s="56" t="e">
        <f>(F14+F23+F32+F41+F50+F59+F68+F77+F86+F96+#REF!+#REF!+#REF!+#REF!)/(IF(F14=0,0,1)+IF(F23=0,0,1)+IF(F32=0,0,1)+IF(F41=0,0,1)+IF(F50=0,0,1)+IF(F59=0,0,1)+IF(F68=0,0,1)+IF(F77=0,0,1)+IF(F86=0,0,1)+IF(F96=0,0,1)+IF(#REF!=0,0,1)+IF(#REF!=0,0,1)+IF(#REF!=0,0,1)+IF(#REF!=0,0,1))</f>
        <v>#REF!</v>
      </c>
      <c r="G97" s="57" t="e">
        <f>(G14+G23+G32+G41+G50+G59+G68+G77+G86+G96+#REF!+#REF!+#REF!+#REF!)/(IF(G14=0,0,1)+IF(G23=0,0,1)+IF(G32=0,0,1)+IF(G41=0,0,1)+IF(G50=0,0,1)+IF(G59=0,0,1)+IF(G68=0,0,1)+IF(G77=0,0,1)+IF(G86=0,0,1)+IF(G96=0,0,1)+IF(#REF!=0,0,1)+IF(#REF!=0,0,1)+IF(#REF!=0,0,1)+IF(#REF!=0,0,1))</f>
        <v>#REF!</v>
      </c>
      <c r="H97" s="57" t="e">
        <f>(H14+H23+H32+H41+H50+H59+H68+H77+H86+H96+#REF!+#REF!+#REF!+#REF!)/(IF(H14=0,0,1)+IF(H23=0,0,1)+IF(H32=0,0,1)+IF(H41=0,0,1)+IF(H50=0,0,1)+IF(H59=0,0,1)+IF(H68=0,0,1)+IF(H77=0,0,1)+IF(H86=0,0,1)+IF(H96=0,0,1)+IF(#REF!=0,0,1)+IF(#REF!=0,0,1)+IF(#REF!=0,0,1)+IF(#REF!=0,0,1))</f>
        <v>#REF!</v>
      </c>
      <c r="I97" s="57" t="e">
        <f>(I14+I23+I32+I41+I50+I59+I68+I77+I86+I96+#REF!+#REF!+#REF!+#REF!)/(IF(I14=0,0,1)+IF(I23=0,0,1)+IF(I32=0,0,1)+IF(I41=0,0,1)+IF(I50=0,0,1)+IF(I59=0,0,1)+IF(I68=0,0,1)+IF(I77=0,0,1)+IF(I86=0,0,1)+IF(I96=0,0,1)+IF(#REF!=0,0,1)+IF(#REF!=0,0,1)+IF(#REF!=0,0,1)+IF(#REF!=0,0,1))</f>
        <v>#REF!</v>
      </c>
      <c r="J97" s="57" t="e">
        <f>(J14+J23+J32+J41+J50+J59+J68+J77+J86+J96+#REF!+#REF!+#REF!+#REF!)/(IF(J14=0,0,1)+IF(J23=0,0,1)+IF(J32=0,0,1)+IF(J41=0,0,1)+IF(J50=0,0,1)+IF(J59=0,0,1)+IF(J68=0,0,1)+IF(J77=0,0,1)+IF(J86=0,0,1)+IF(J96=0,0,1)+IF(#REF!=0,0,1)+IF(#REF!=0,0,1)+IF(#REF!=0,0,1)+IF(#REF!=0,0,1))</f>
        <v>#REF!</v>
      </c>
      <c r="K97" s="57"/>
      <c r="L97" s="57" t="e">
        <f>(L14+L23+L32+L41+L50+L59+L68+L77+L86+L96+#REF!+#REF!+#REF!+#REF!)/(IF(L14=0,0,1)+IF(L23=0,0,1)+IF(L32=0,0,1)+IF(L41=0,0,1)+IF(L50=0,0,1)+IF(L59=0,0,1)+IF(L68=0,0,1)+IF(L77=0,0,1)+IF(L86=0,0,1)+IF(L96=0,0,1)+IF(#REF!=0,0,1)+IF(#REF!=0,0,1)+IF(#REF!=0,0,1)+IF(#REF!=0,0,1))</f>
        <v>#REF!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"/>
      <c r="B98" s="2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"/>
      <c r="B99" s="2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2"/>
      <c r="B100" s="2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2"/>
      <c r="B101" s="2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"/>
      <c r="B102" s="2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"/>
      <c r="B103" s="2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"/>
      <c r="B104" s="2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"/>
      <c r="B105" s="2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"/>
      <c r="B106" s="2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"/>
      <c r="B107" s="2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"/>
      <c r="B108" s="2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2"/>
      <c r="B109" s="2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"/>
      <c r="B110" s="2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"/>
      <c r="B111" s="2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"/>
      <c r="B112" s="2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"/>
      <c r="B113" s="2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"/>
      <c r="B114" s="2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"/>
      <c r="B115" s="2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"/>
      <c r="B116" s="2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"/>
      <c r="B117" s="2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"/>
      <c r="B118" s="2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2"/>
      <c r="B119" s="2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2"/>
      <c r="B120" s="2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2"/>
      <c r="B121" s="2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2"/>
      <c r="B122" s="2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2"/>
      <c r="B123" s="2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2"/>
      <c r="B124" s="2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2"/>
      <c r="B125" s="2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2"/>
      <c r="B126" s="2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2"/>
      <c r="B127" s="2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2"/>
      <c r="B128" s="2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2"/>
      <c r="B129" s="2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2"/>
      <c r="B131" s="2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2"/>
      <c r="B132" s="2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2"/>
      <c r="B133" s="2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2"/>
      <c r="B134" s="2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2"/>
      <c r="B135" s="2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2"/>
      <c r="B136" s="2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2"/>
      <c r="B137" s="2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2"/>
      <c r="B138" s="2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2"/>
      <c r="B139" s="2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"/>
      <c r="B140" s="2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"/>
      <c r="B141" s="2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"/>
      <c r="B142" s="2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"/>
      <c r="B143" s="2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"/>
      <c r="B144" s="2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"/>
      <c r="B145" s="2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"/>
      <c r="B146" s="2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2"/>
      <c r="B147" s="2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"/>
      <c r="B148" s="2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"/>
      <c r="B149" s="2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"/>
      <c r="B150" s="2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"/>
      <c r="B151" s="2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"/>
      <c r="B152" s="2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"/>
      <c r="B153" s="2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"/>
      <c r="B154" s="2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"/>
      <c r="B155" s="2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"/>
      <c r="B156" s="2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2"/>
      <c r="B157" s="2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2"/>
      <c r="B158" s="2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"/>
      <c r="B159" s="2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"/>
      <c r="B160" s="2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"/>
      <c r="B161" s="2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"/>
      <c r="B162" s="2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"/>
      <c r="B163" s="2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"/>
      <c r="B164" s="2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"/>
      <c r="B165" s="2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2"/>
      <c r="B166" s="2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"/>
      <c r="B167" s="2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"/>
      <c r="B168" s="2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"/>
      <c r="B169" s="2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"/>
      <c r="B170" s="2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"/>
      <c r="B171" s="2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"/>
      <c r="B173" s="2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"/>
      <c r="B174" s="2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"/>
      <c r="B175" s="2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2"/>
      <c r="B176" s="2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2"/>
      <c r="B177" s="2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"/>
      <c r="B178" s="2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"/>
      <c r="B179" s="2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"/>
      <c r="B180" s="2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"/>
      <c r="B181" s="2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"/>
      <c r="B182" s="2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"/>
      <c r="B183" s="2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"/>
      <c r="B184" s="2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2"/>
      <c r="B185" s="2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"/>
      <c r="B186" s="2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"/>
      <c r="B187" s="2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"/>
      <c r="B188" s="2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"/>
      <c r="B189" s="2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"/>
      <c r="B190" s="2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"/>
      <c r="B191" s="2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"/>
      <c r="B192" s="2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"/>
      <c r="B193" s="2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"/>
      <c r="B194" s="2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2"/>
      <c r="B195" s="2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2"/>
      <c r="B196" s="2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3:26" ht="12.75" customHeight="1" x14ac:dyDescent="0.25"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3:26" ht="12.75" customHeight="1" x14ac:dyDescent="0.25"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3:26" ht="12.75" customHeight="1" x14ac:dyDescent="0.25"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3:26" ht="12.75" customHeight="1" x14ac:dyDescent="0.25"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3:26" ht="12.75" customHeight="1" x14ac:dyDescent="0.25"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3:26" ht="12.75" customHeight="1" x14ac:dyDescent="0.25"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3:26" ht="12.75" customHeight="1" x14ac:dyDescent="0.25"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3:26" ht="12.75" customHeight="1" x14ac:dyDescent="0.25"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3:26" ht="12.75" customHeight="1" x14ac:dyDescent="0.25"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3:26" ht="12.75" customHeight="1" x14ac:dyDescent="0.25"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3:26" ht="12.75" customHeight="1" x14ac:dyDescent="0.25"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3:26" ht="12.75" customHeight="1" x14ac:dyDescent="0.25"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3:26" ht="12.75" customHeight="1" x14ac:dyDescent="0.25"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3:26" ht="12.75" customHeight="1" x14ac:dyDescent="0.25"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3:26" ht="12.75" customHeight="1" x14ac:dyDescent="0.25"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3:26" ht="12.75" customHeight="1" x14ac:dyDescent="0.25"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3:26" ht="12.75" customHeight="1" x14ac:dyDescent="0.25"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3:26" ht="12.75" customHeight="1" x14ac:dyDescent="0.25"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3:26" ht="12.75" customHeight="1" x14ac:dyDescent="0.25"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3:26" ht="12.75" customHeight="1" x14ac:dyDescent="0.25"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3:26" ht="12.75" customHeight="1" x14ac:dyDescent="0.25"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3:26" ht="12.75" customHeight="1" x14ac:dyDescent="0.25"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3:26" ht="12.75" customHeight="1" x14ac:dyDescent="0.25"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3:26" ht="12.75" customHeight="1" x14ac:dyDescent="0.25"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3:26" ht="12.75" customHeight="1" x14ac:dyDescent="0.25"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3:26" ht="12.75" customHeight="1" x14ac:dyDescent="0.25"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3:26" ht="12.75" customHeight="1" x14ac:dyDescent="0.25"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3:26" ht="12.75" customHeight="1" x14ac:dyDescent="0.25"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3:26" ht="12.75" customHeight="1" x14ac:dyDescent="0.25"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3:26" ht="12.75" customHeight="1" x14ac:dyDescent="0.25"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3:26" ht="12.75" customHeight="1" x14ac:dyDescent="0.25"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3:26" ht="12.75" customHeight="1" x14ac:dyDescent="0.25"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3:26" ht="12.75" customHeight="1" x14ac:dyDescent="0.25"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3:26" ht="12.75" customHeight="1" x14ac:dyDescent="0.25"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3:26" ht="12.75" customHeight="1" x14ac:dyDescent="0.25"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3:26" ht="12.75" customHeight="1" x14ac:dyDescent="0.25"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3:26" ht="12.75" customHeight="1" x14ac:dyDescent="0.25"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3:26" ht="12.75" customHeight="1" x14ac:dyDescent="0.25"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3:26" ht="12.75" customHeight="1" x14ac:dyDescent="0.25"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3:26" ht="15.75" customHeight="1" x14ac:dyDescent="0.25"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3:26" ht="12.75" customHeight="1" x14ac:dyDescent="0.25"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3:26" ht="12.75" customHeight="1" x14ac:dyDescent="0.25"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3:26" ht="12.75" customHeight="1" x14ac:dyDescent="0.25"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3:26" ht="12.75" customHeight="1" x14ac:dyDescent="0.25"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3:26" ht="12.75" customHeight="1" x14ac:dyDescent="0.25"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3:26" ht="12.75" customHeight="1" x14ac:dyDescent="0.25"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3:26" ht="12.75" customHeight="1" x14ac:dyDescent="0.25"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3:26" ht="12.75" customHeight="1" x14ac:dyDescent="0.25"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3:26" ht="12.75" customHeight="1" x14ac:dyDescent="0.25"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3:26" ht="12.75" customHeight="1" x14ac:dyDescent="0.25"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3:26" ht="12.75" customHeight="1" x14ac:dyDescent="0.25"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3:26" ht="12.75" customHeight="1" x14ac:dyDescent="0.25"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3:26" ht="12.75" customHeight="1" x14ac:dyDescent="0.25"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3:26" ht="12.75" customHeight="1" x14ac:dyDescent="0.25"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3:26" ht="12.75" customHeight="1" x14ac:dyDescent="0.25"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3:26" ht="12.75" customHeight="1" x14ac:dyDescent="0.25"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3:26" ht="12.75" customHeight="1" x14ac:dyDescent="0.25"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3:26" ht="12.75" customHeight="1" x14ac:dyDescent="0.25"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3:26" ht="12.75" customHeight="1" x14ac:dyDescent="0.25"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3:26" ht="12.75" customHeight="1" x14ac:dyDescent="0.25"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3:26" ht="12.75" customHeight="1" x14ac:dyDescent="0.25"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3:26" ht="12.75" customHeight="1" x14ac:dyDescent="0.25"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3:26" ht="12.75" customHeight="1" x14ac:dyDescent="0.25"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3:26" ht="12.75" customHeight="1" x14ac:dyDescent="0.25"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3:26" ht="12.75" customHeight="1" x14ac:dyDescent="0.25"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3:26" ht="12.75" customHeight="1" x14ac:dyDescent="0.25"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3:26" ht="12.75" customHeight="1" x14ac:dyDescent="0.25"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3:26" ht="12.75" customHeight="1" x14ac:dyDescent="0.25"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3:26" ht="12.75" customHeight="1" x14ac:dyDescent="0.25"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3:26" ht="12.75" customHeight="1" x14ac:dyDescent="0.25"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3:26" ht="12.75" customHeight="1" x14ac:dyDescent="0.25"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3:26" ht="12.75" customHeight="1" x14ac:dyDescent="0.25"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3:26" ht="12.75" customHeight="1" x14ac:dyDescent="0.25"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3:26" ht="12.75" customHeight="1" x14ac:dyDescent="0.25"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3:26" ht="12.75" customHeight="1" x14ac:dyDescent="0.25"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3:26" ht="12.75" customHeight="1" x14ac:dyDescent="0.25"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3:26" ht="12.75" customHeight="1" x14ac:dyDescent="0.25"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3:26" ht="12.75" customHeight="1" x14ac:dyDescent="0.25"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3:26" ht="12.75" customHeight="1" x14ac:dyDescent="0.25"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3:26" ht="12.75" customHeight="1" x14ac:dyDescent="0.25"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3:26" ht="12.75" customHeight="1" x14ac:dyDescent="0.25"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3:26" ht="12.75" customHeight="1" x14ac:dyDescent="0.25"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3:26" ht="12.75" customHeight="1" x14ac:dyDescent="0.25"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3:26" ht="12.75" customHeight="1" x14ac:dyDescent="0.25"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3:26" ht="12.75" customHeight="1" x14ac:dyDescent="0.25"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3:26" ht="12.75" customHeight="1" x14ac:dyDescent="0.25"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3:26" ht="12.75" customHeight="1" x14ac:dyDescent="0.25"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3:26" ht="12.75" customHeight="1" x14ac:dyDescent="0.25"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3:26" ht="12.75" customHeight="1" x14ac:dyDescent="0.25"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3:26" ht="12.75" customHeight="1" x14ac:dyDescent="0.25"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3:26" ht="12.75" customHeight="1" x14ac:dyDescent="0.25"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3:26" ht="12.75" customHeight="1" x14ac:dyDescent="0.25"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3:26" ht="12.75" customHeight="1" x14ac:dyDescent="0.25"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3:26" ht="12.75" customHeight="1" x14ac:dyDescent="0.25"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3:26" ht="12.75" customHeight="1" x14ac:dyDescent="0.25"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3:26" ht="12.75" customHeight="1" x14ac:dyDescent="0.25"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3:26" ht="12.75" customHeight="1" x14ac:dyDescent="0.25"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3:26" ht="12.75" customHeight="1" x14ac:dyDescent="0.25"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3:26" ht="12.75" customHeight="1" x14ac:dyDescent="0.25"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3:26" ht="12.75" customHeight="1" x14ac:dyDescent="0.25"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3:26" ht="12.75" customHeight="1" x14ac:dyDescent="0.25"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3:26" ht="12.75" customHeight="1" x14ac:dyDescent="0.25"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3:26" ht="12.75" customHeight="1" x14ac:dyDescent="0.25"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3:26" ht="12.75" customHeight="1" x14ac:dyDescent="0.25"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3:26" ht="12.75" customHeight="1" x14ac:dyDescent="0.25"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3:26" ht="12.75" customHeight="1" x14ac:dyDescent="0.25"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3:26" ht="12.75" customHeight="1" x14ac:dyDescent="0.25"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3:26" ht="12.75" customHeight="1" x14ac:dyDescent="0.25"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3:26" ht="12.75" customHeight="1" x14ac:dyDescent="0.25"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3:26" ht="12.75" customHeight="1" x14ac:dyDescent="0.25"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3:26" ht="12.75" customHeight="1" x14ac:dyDescent="0.25"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3:26" ht="12.75" customHeight="1" x14ac:dyDescent="0.25"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3:26" ht="12.75" customHeight="1" x14ac:dyDescent="0.25"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3:26" ht="12.75" customHeight="1" x14ac:dyDescent="0.25"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3:26" ht="12.75" customHeight="1" x14ac:dyDescent="0.25"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3:26" ht="12.75" customHeight="1" x14ac:dyDescent="0.25"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3:26" ht="12.75" customHeight="1" x14ac:dyDescent="0.25"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3:26" ht="12.75" customHeight="1" x14ac:dyDescent="0.25"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3:26" ht="12.75" customHeight="1" x14ac:dyDescent="0.25"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3:26" ht="12.75" customHeight="1" x14ac:dyDescent="0.25"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3:26" ht="12.75" customHeight="1" x14ac:dyDescent="0.25"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3:26" ht="12.75" customHeight="1" x14ac:dyDescent="0.25"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3:26" ht="12.75" customHeight="1" x14ac:dyDescent="0.25"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3:26" ht="12.75" customHeight="1" x14ac:dyDescent="0.25"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3:26" ht="12.75" customHeight="1" x14ac:dyDescent="0.25"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3:26" ht="12.75" customHeight="1" x14ac:dyDescent="0.25"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3:26" ht="12.75" customHeight="1" x14ac:dyDescent="0.25"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3:26" ht="12.75" customHeight="1" x14ac:dyDescent="0.25"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3:26" ht="12.75" customHeight="1" x14ac:dyDescent="0.25"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3:26" ht="12.75" customHeight="1" x14ac:dyDescent="0.25"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3:26" ht="12.75" customHeight="1" x14ac:dyDescent="0.25"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3:26" ht="12.75" customHeight="1" x14ac:dyDescent="0.25"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3:26" ht="12.75" customHeight="1" x14ac:dyDescent="0.25"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3:26" ht="12.75" customHeight="1" x14ac:dyDescent="0.25"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3:26" ht="12.75" customHeight="1" x14ac:dyDescent="0.25"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3:26" ht="12.75" customHeight="1" x14ac:dyDescent="0.25"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3:26" ht="12.75" customHeight="1" x14ac:dyDescent="0.25"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3:26" ht="12.75" customHeight="1" x14ac:dyDescent="0.25"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3:26" ht="12.75" customHeight="1" x14ac:dyDescent="0.25"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3:26" ht="12.75" customHeight="1" x14ac:dyDescent="0.25"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3:26" ht="12.75" customHeight="1" x14ac:dyDescent="0.25"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3:26" ht="12.75" customHeight="1" x14ac:dyDescent="0.25"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3:26" ht="12.75" customHeight="1" x14ac:dyDescent="0.25"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3:26" ht="12.75" customHeight="1" x14ac:dyDescent="0.25"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3:26" ht="12.75" customHeight="1" x14ac:dyDescent="0.25"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3:26" ht="12.75" customHeight="1" x14ac:dyDescent="0.25"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3:26" ht="12.75" customHeight="1" x14ac:dyDescent="0.25"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3:26" ht="12.75" customHeight="1" x14ac:dyDescent="0.25"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3:26" ht="12.75" customHeight="1" x14ac:dyDescent="0.25"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3:26" ht="12.75" customHeight="1" x14ac:dyDescent="0.25"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3:26" ht="12.75" customHeight="1" x14ac:dyDescent="0.25"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3:26" ht="12.75" customHeight="1" x14ac:dyDescent="0.25"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3:26" ht="12.75" customHeight="1" x14ac:dyDescent="0.25"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3:26" ht="12.75" customHeight="1" x14ac:dyDescent="0.25"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3:26" ht="12.75" customHeight="1" x14ac:dyDescent="0.25"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3:26" ht="12.75" customHeight="1" x14ac:dyDescent="0.25"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3:26" ht="12.75" customHeight="1" x14ac:dyDescent="0.25"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3:26" ht="12.75" customHeight="1" x14ac:dyDescent="0.25"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3:26" ht="12.75" customHeight="1" x14ac:dyDescent="0.25"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3:26" ht="12.75" customHeight="1" x14ac:dyDescent="0.25"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3:26" ht="12.75" customHeight="1" x14ac:dyDescent="0.25"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3:26" ht="12.75" customHeight="1" x14ac:dyDescent="0.25"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3:26" ht="12.75" customHeight="1" x14ac:dyDescent="0.25"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3:26" ht="12.75" customHeight="1" x14ac:dyDescent="0.25"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3:26" ht="12.75" customHeight="1" x14ac:dyDescent="0.25"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3:26" ht="12.75" customHeight="1" x14ac:dyDescent="0.25"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3:26" ht="12.75" customHeight="1" x14ac:dyDescent="0.25"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3:26" ht="12.75" customHeight="1" x14ac:dyDescent="0.25"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3:26" ht="12.75" customHeight="1" x14ac:dyDescent="0.25"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3:26" ht="12.75" customHeight="1" x14ac:dyDescent="0.25"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3:26" ht="12.75" customHeight="1" x14ac:dyDescent="0.25"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3:26" ht="12.75" customHeight="1" x14ac:dyDescent="0.25"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3:26" ht="12.75" customHeight="1" x14ac:dyDescent="0.25"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3:26" ht="12.75" customHeight="1" x14ac:dyDescent="0.25"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3:26" ht="12.75" customHeight="1" x14ac:dyDescent="0.25"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3:26" ht="12.75" customHeight="1" x14ac:dyDescent="0.25"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3:26" ht="12.75" customHeight="1" x14ac:dyDescent="0.25"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3:26" ht="12.75" customHeight="1" x14ac:dyDescent="0.25"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3:26" ht="12.75" customHeight="1" x14ac:dyDescent="0.25"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3:26" ht="12.75" customHeight="1" x14ac:dyDescent="0.25"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3:26" ht="12.75" customHeight="1" x14ac:dyDescent="0.25"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3:26" ht="12.75" customHeight="1" x14ac:dyDescent="0.25"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3:26" ht="12.75" customHeight="1" x14ac:dyDescent="0.25"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3:26" ht="12.75" customHeight="1" x14ac:dyDescent="0.25"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3:26" ht="12.75" customHeight="1" x14ac:dyDescent="0.25"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3:26" ht="12.75" customHeight="1" x14ac:dyDescent="0.25"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3:26" ht="12.75" customHeight="1" x14ac:dyDescent="0.25"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3:26" ht="12.75" customHeight="1" x14ac:dyDescent="0.25"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3:26" ht="12.75" customHeight="1" x14ac:dyDescent="0.25"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3:26" ht="12.75" customHeight="1" x14ac:dyDescent="0.25"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3:26" ht="12.75" customHeight="1" x14ac:dyDescent="0.25"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3:26" ht="12.75" customHeight="1" x14ac:dyDescent="0.25"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3:26" ht="12.75" customHeight="1" x14ac:dyDescent="0.25"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3:26" ht="12.75" customHeight="1" x14ac:dyDescent="0.25"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3:26" ht="12.75" customHeight="1" x14ac:dyDescent="0.25"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3:26" ht="12.75" customHeight="1" x14ac:dyDescent="0.25"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3:26" ht="12.75" customHeight="1" x14ac:dyDescent="0.25"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3:26" ht="12.75" customHeight="1" x14ac:dyDescent="0.25"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3:26" ht="12.75" customHeight="1" x14ac:dyDescent="0.25"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3:26" ht="12.75" customHeight="1" x14ac:dyDescent="0.25"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3:26" ht="12.75" customHeight="1" x14ac:dyDescent="0.25"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3:26" ht="12.75" customHeight="1" x14ac:dyDescent="0.25"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3:26" ht="12.75" customHeight="1" x14ac:dyDescent="0.25"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3:26" ht="12.75" customHeight="1" x14ac:dyDescent="0.25"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3:26" ht="12.75" customHeight="1" x14ac:dyDescent="0.25"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3:26" ht="12.75" customHeight="1" x14ac:dyDescent="0.25"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3:26" ht="12.75" customHeight="1" x14ac:dyDescent="0.25"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3:26" ht="12.75" customHeight="1" x14ac:dyDescent="0.25"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3:26" ht="12.75" customHeight="1" x14ac:dyDescent="0.25"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3:26" ht="12.75" customHeight="1" x14ac:dyDescent="0.25"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3:26" ht="12.75" customHeight="1" x14ac:dyDescent="0.25"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3:26" ht="12.75" customHeight="1" x14ac:dyDescent="0.25"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3:26" ht="12.75" customHeight="1" x14ac:dyDescent="0.25"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3:26" ht="12.75" customHeight="1" x14ac:dyDescent="0.25"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3:26" ht="12.75" customHeight="1" x14ac:dyDescent="0.25"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3:26" ht="12.75" customHeight="1" x14ac:dyDescent="0.25"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3:26" ht="12.75" customHeight="1" x14ac:dyDescent="0.25"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3:26" ht="12.75" customHeight="1" x14ac:dyDescent="0.25"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3:26" ht="12.75" customHeight="1" x14ac:dyDescent="0.25"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3:26" ht="12.75" customHeight="1" x14ac:dyDescent="0.25"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3:26" ht="12.75" customHeight="1" x14ac:dyDescent="0.25"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3:26" ht="12.75" customHeight="1" x14ac:dyDescent="0.25"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3:26" ht="12.75" customHeight="1" x14ac:dyDescent="0.25"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3:26" ht="12.75" customHeight="1" x14ac:dyDescent="0.25"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3:26" ht="12.75" customHeight="1" x14ac:dyDescent="0.25"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3:26" ht="12.75" customHeight="1" x14ac:dyDescent="0.25"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3:26" ht="12.75" customHeight="1" x14ac:dyDescent="0.25"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3:26" ht="12.75" customHeight="1" x14ac:dyDescent="0.25"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3:26" ht="12.75" customHeight="1" x14ac:dyDescent="0.25"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3:26" ht="12.75" customHeight="1" x14ac:dyDescent="0.25"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3:26" ht="12.75" customHeight="1" x14ac:dyDescent="0.25"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3:26" ht="12.75" customHeight="1" x14ac:dyDescent="0.25"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3:26" ht="12.75" customHeight="1" x14ac:dyDescent="0.25"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3:26" ht="12.75" customHeight="1" x14ac:dyDescent="0.25"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3:26" ht="12.75" customHeight="1" x14ac:dyDescent="0.25"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3:26" ht="12.75" customHeight="1" x14ac:dyDescent="0.25"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3:26" ht="12.75" customHeight="1" x14ac:dyDescent="0.25"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3:26" ht="12.75" customHeight="1" x14ac:dyDescent="0.25"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3:26" ht="12.75" customHeight="1" x14ac:dyDescent="0.25"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3:26" ht="12.75" customHeight="1" x14ac:dyDescent="0.25"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3:26" ht="12.75" customHeight="1" x14ac:dyDescent="0.25"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3:26" ht="12.75" customHeight="1" x14ac:dyDescent="0.25"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3:26" ht="12.75" customHeight="1" x14ac:dyDescent="0.25"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3:26" ht="12.75" customHeight="1" x14ac:dyDescent="0.25"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3:26" ht="12.75" customHeight="1" x14ac:dyDescent="0.25"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3:26" ht="12.75" customHeight="1" x14ac:dyDescent="0.25"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3:26" ht="12.75" customHeight="1" x14ac:dyDescent="0.25"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3:26" ht="12.75" customHeight="1" x14ac:dyDescent="0.25"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3:26" ht="12.75" customHeight="1" x14ac:dyDescent="0.25"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3:26" ht="12.75" customHeight="1" x14ac:dyDescent="0.25"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3:26" ht="12.75" customHeight="1" x14ac:dyDescent="0.25"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3:26" ht="12.75" customHeight="1" x14ac:dyDescent="0.25"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3:26" ht="12.75" customHeight="1" x14ac:dyDescent="0.25"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3:26" ht="12.75" customHeight="1" x14ac:dyDescent="0.25"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3:26" ht="12.75" customHeight="1" x14ac:dyDescent="0.25"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3:26" ht="12.75" customHeight="1" x14ac:dyDescent="0.25"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3:26" ht="12.75" customHeight="1" x14ac:dyDescent="0.25"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3:26" ht="12.75" customHeight="1" x14ac:dyDescent="0.25"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3:26" ht="12.75" customHeight="1" x14ac:dyDescent="0.25"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3:26" ht="12.75" customHeight="1" x14ac:dyDescent="0.25"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3:26" ht="12.75" customHeight="1" x14ac:dyDescent="0.25"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3:26" ht="12.75" customHeight="1" x14ac:dyDescent="0.25"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3:26" ht="12.75" customHeight="1" x14ac:dyDescent="0.25"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3:26" ht="12.75" customHeight="1" x14ac:dyDescent="0.25"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3:26" ht="12.75" customHeight="1" x14ac:dyDescent="0.25"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3:26" ht="12.75" customHeight="1" x14ac:dyDescent="0.25"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3:26" ht="12.75" customHeight="1" x14ac:dyDescent="0.25"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3:26" ht="12.75" customHeight="1" x14ac:dyDescent="0.25"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3:26" ht="12.75" customHeight="1" x14ac:dyDescent="0.25"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3:26" ht="12.75" customHeight="1" x14ac:dyDescent="0.25"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3:26" ht="12.75" customHeight="1" x14ac:dyDescent="0.25"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3:26" ht="12.75" customHeight="1" x14ac:dyDescent="0.25"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3:26" ht="12.75" customHeight="1" x14ac:dyDescent="0.25"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3:26" ht="12.75" customHeight="1" x14ac:dyDescent="0.25"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3:26" ht="12.75" customHeight="1" x14ac:dyDescent="0.25"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3:26" ht="12.75" customHeight="1" x14ac:dyDescent="0.25"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3:26" ht="12.75" customHeight="1" x14ac:dyDescent="0.25"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3:26" ht="12.75" customHeight="1" x14ac:dyDescent="0.25"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3:26" ht="12.75" customHeight="1" x14ac:dyDescent="0.25"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3:26" ht="12.75" customHeight="1" x14ac:dyDescent="0.25"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3:26" ht="12.75" customHeight="1" x14ac:dyDescent="0.25"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3:26" ht="12.75" customHeight="1" x14ac:dyDescent="0.25"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3:26" ht="12.75" customHeight="1" x14ac:dyDescent="0.25"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3:26" ht="12.75" customHeight="1" x14ac:dyDescent="0.25"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3:26" ht="12.75" customHeight="1" x14ac:dyDescent="0.25"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3:26" ht="12.75" customHeight="1" x14ac:dyDescent="0.25"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3:26" ht="12.75" customHeight="1" x14ac:dyDescent="0.25"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3:26" ht="12.75" customHeight="1" x14ac:dyDescent="0.25"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3:26" ht="12.75" customHeight="1" x14ac:dyDescent="0.25"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3:26" ht="12.75" customHeight="1" x14ac:dyDescent="0.25"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3:26" ht="12.75" customHeight="1" x14ac:dyDescent="0.25"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3:26" ht="12.75" customHeight="1" x14ac:dyDescent="0.25"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3:26" ht="12.75" customHeight="1" x14ac:dyDescent="0.25"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3:26" ht="12.75" customHeight="1" x14ac:dyDescent="0.25"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3:26" ht="12.75" customHeight="1" x14ac:dyDescent="0.25"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3:26" ht="12.75" customHeight="1" x14ac:dyDescent="0.25"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3:26" ht="12.75" customHeight="1" x14ac:dyDescent="0.25"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3:26" ht="12.75" customHeight="1" x14ac:dyDescent="0.25"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3:26" ht="12.75" customHeight="1" x14ac:dyDescent="0.25"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3:26" ht="12.75" customHeight="1" x14ac:dyDescent="0.25"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3:26" ht="12.75" customHeight="1" x14ac:dyDescent="0.25"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3:26" ht="12.75" customHeight="1" x14ac:dyDescent="0.25"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3:26" ht="12.75" customHeight="1" x14ac:dyDescent="0.25"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3:26" ht="12.75" customHeight="1" x14ac:dyDescent="0.25"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3:26" ht="12.75" customHeight="1" x14ac:dyDescent="0.25"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3:26" ht="12.75" customHeight="1" x14ac:dyDescent="0.25"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3:26" ht="12.75" customHeight="1" x14ac:dyDescent="0.25"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3:26" ht="12.75" customHeight="1" x14ac:dyDescent="0.25"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3:26" ht="12.75" customHeight="1" x14ac:dyDescent="0.25"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3:26" ht="12.75" customHeight="1" x14ac:dyDescent="0.25"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3:26" ht="12.75" customHeight="1" x14ac:dyDescent="0.25"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3:26" ht="12.75" customHeight="1" x14ac:dyDescent="0.25"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3:26" ht="12.75" customHeight="1" x14ac:dyDescent="0.25"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3:26" ht="12.75" customHeight="1" x14ac:dyDescent="0.25"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3:26" ht="12.75" customHeight="1" x14ac:dyDescent="0.25"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3:26" ht="12.75" customHeight="1" x14ac:dyDescent="0.25"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3:26" ht="12.75" customHeight="1" x14ac:dyDescent="0.25"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3:26" ht="12.75" customHeight="1" x14ac:dyDescent="0.25"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3:26" ht="12.75" customHeight="1" x14ac:dyDescent="0.25"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3:26" ht="12.75" customHeight="1" x14ac:dyDescent="0.25"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3:26" ht="12.75" customHeight="1" x14ac:dyDescent="0.25"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3:26" ht="12.75" customHeight="1" x14ac:dyDescent="0.25"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3:26" ht="12.75" customHeight="1" x14ac:dyDescent="0.25"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3:26" ht="12.75" customHeight="1" x14ac:dyDescent="0.25"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3:26" ht="12.75" customHeight="1" x14ac:dyDescent="0.25"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3:26" ht="12.75" customHeight="1" x14ac:dyDescent="0.25"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3:26" ht="12.75" customHeight="1" x14ac:dyDescent="0.25"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3:26" ht="12.75" customHeight="1" x14ac:dyDescent="0.25"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3:26" ht="12.75" customHeight="1" x14ac:dyDescent="0.25"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3:26" ht="12.75" customHeight="1" x14ac:dyDescent="0.25"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3:26" ht="12.75" customHeight="1" x14ac:dyDescent="0.25"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3:26" ht="12.75" customHeight="1" x14ac:dyDescent="0.25"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3:26" ht="12.75" customHeight="1" x14ac:dyDescent="0.25"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3:26" ht="12.75" customHeight="1" x14ac:dyDescent="0.25"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3:26" ht="12.75" customHeight="1" x14ac:dyDescent="0.25"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3:26" ht="12.75" customHeight="1" x14ac:dyDescent="0.25"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3:26" ht="12.75" customHeight="1" x14ac:dyDescent="0.25"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3:26" ht="12.75" customHeight="1" x14ac:dyDescent="0.25"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3:26" ht="12.75" customHeight="1" x14ac:dyDescent="0.25"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3:26" ht="12.75" customHeight="1" x14ac:dyDescent="0.25"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3:26" ht="12.75" customHeight="1" x14ac:dyDescent="0.25"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3:26" ht="12.75" customHeight="1" x14ac:dyDescent="0.25"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3:26" ht="12.75" customHeight="1" x14ac:dyDescent="0.25"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3:26" ht="12.75" customHeight="1" x14ac:dyDescent="0.25"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3:26" ht="12.75" customHeight="1" x14ac:dyDescent="0.25"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3:26" ht="12.75" customHeight="1" x14ac:dyDescent="0.25"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3:26" ht="12.75" customHeight="1" x14ac:dyDescent="0.25"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3:26" ht="12.75" customHeight="1" x14ac:dyDescent="0.25"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3:26" ht="12.75" customHeight="1" x14ac:dyDescent="0.25"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3:26" ht="12.75" customHeight="1" x14ac:dyDescent="0.25"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3:26" ht="12.75" customHeight="1" x14ac:dyDescent="0.25"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3:26" ht="12.75" customHeight="1" x14ac:dyDescent="0.25"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3:26" ht="12.75" customHeight="1" x14ac:dyDescent="0.25"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3:26" ht="12.75" customHeight="1" x14ac:dyDescent="0.25"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3:26" ht="12.75" customHeight="1" x14ac:dyDescent="0.25"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3:26" ht="12.75" customHeight="1" x14ac:dyDescent="0.25"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3:26" ht="12.75" customHeight="1" x14ac:dyDescent="0.25"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3:26" ht="12.75" customHeight="1" x14ac:dyDescent="0.25"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3:26" ht="12.75" customHeight="1" x14ac:dyDescent="0.25"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3:26" ht="12.75" customHeight="1" x14ac:dyDescent="0.25"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3:26" ht="12.75" customHeight="1" x14ac:dyDescent="0.25"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3:26" ht="12.75" customHeight="1" x14ac:dyDescent="0.25"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3:26" ht="12.75" customHeight="1" x14ac:dyDescent="0.25"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3:26" ht="12.75" customHeight="1" x14ac:dyDescent="0.25"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3:26" ht="12.75" customHeight="1" x14ac:dyDescent="0.25"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3:26" ht="12.75" customHeight="1" x14ac:dyDescent="0.25"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3:26" ht="12.75" customHeight="1" x14ac:dyDescent="0.25"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3:26" ht="12.75" customHeight="1" x14ac:dyDescent="0.25"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3:26" ht="12.75" customHeight="1" x14ac:dyDescent="0.25"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3:26" ht="12.75" customHeight="1" x14ac:dyDescent="0.25"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3:26" ht="12.75" customHeight="1" x14ac:dyDescent="0.25"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3:26" ht="12.75" customHeight="1" x14ac:dyDescent="0.25"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3:26" ht="12.75" customHeight="1" x14ac:dyDescent="0.25"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3:26" ht="12.75" customHeight="1" x14ac:dyDescent="0.25"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3:26" ht="12.75" customHeight="1" x14ac:dyDescent="0.25"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3:26" ht="12.75" customHeight="1" x14ac:dyDescent="0.25"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3:26" ht="12.75" customHeight="1" x14ac:dyDescent="0.25"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3:26" ht="12.75" customHeight="1" x14ac:dyDescent="0.25"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3:26" ht="12.75" customHeight="1" x14ac:dyDescent="0.25"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3:26" ht="12.75" customHeight="1" x14ac:dyDescent="0.25"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3:26" ht="12.75" customHeight="1" x14ac:dyDescent="0.25"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3:26" ht="12.75" customHeight="1" x14ac:dyDescent="0.25"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3:26" ht="12.75" customHeight="1" x14ac:dyDescent="0.25"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3:26" ht="12.75" customHeight="1" x14ac:dyDescent="0.25"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3:26" ht="12.75" customHeight="1" x14ac:dyDescent="0.25"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3:26" ht="12.75" customHeight="1" x14ac:dyDescent="0.25"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3:26" ht="12.75" customHeight="1" x14ac:dyDescent="0.25"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3:26" ht="12.75" customHeight="1" x14ac:dyDescent="0.25"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3:26" ht="12.75" customHeight="1" x14ac:dyDescent="0.25"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3:26" ht="12.75" customHeight="1" x14ac:dyDescent="0.25"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3:26" ht="12.75" customHeight="1" x14ac:dyDescent="0.25"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3:26" ht="12.75" customHeight="1" x14ac:dyDescent="0.25"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3:26" ht="12.75" customHeight="1" x14ac:dyDescent="0.25"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3:26" ht="12.75" customHeight="1" x14ac:dyDescent="0.25"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3:26" ht="12.75" customHeight="1" x14ac:dyDescent="0.25"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3:26" ht="12.75" customHeight="1" x14ac:dyDescent="0.25"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3:26" ht="12.75" customHeight="1" x14ac:dyDescent="0.25"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3:26" ht="12.75" customHeight="1" x14ac:dyDescent="0.25"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3:26" ht="12.75" customHeight="1" x14ac:dyDescent="0.25"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3:26" ht="12.75" customHeight="1" x14ac:dyDescent="0.25"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3:26" ht="12.75" customHeight="1" x14ac:dyDescent="0.25"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3:26" ht="12.75" customHeight="1" x14ac:dyDescent="0.25"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3:26" ht="12.75" customHeight="1" x14ac:dyDescent="0.25"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3:26" ht="12.75" customHeight="1" x14ac:dyDescent="0.25"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3:26" ht="12.75" customHeight="1" x14ac:dyDescent="0.25"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3:26" ht="12.75" customHeight="1" x14ac:dyDescent="0.25"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3:26" ht="12.75" customHeight="1" x14ac:dyDescent="0.25"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3:26" ht="12.75" customHeight="1" x14ac:dyDescent="0.25"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3:26" ht="12.75" customHeight="1" x14ac:dyDescent="0.25"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3:26" ht="12.75" customHeight="1" x14ac:dyDescent="0.25"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3:26" ht="12.75" customHeight="1" x14ac:dyDescent="0.25"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3:26" ht="12.75" customHeight="1" x14ac:dyDescent="0.25"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3:26" ht="12.75" customHeight="1" x14ac:dyDescent="0.25"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3:26" ht="12.75" customHeight="1" x14ac:dyDescent="0.25"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3:26" ht="12.75" customHeight="1" x14ac:dyDescent="0.25"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3:26" ht="12.75" customHeight="1" x14ac:dyDescent="0.25"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3:26" ht="12.75" customHeight="1" x14ac:dyDescent="0.25"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3:26" ht="12.75" customHeight="1" x14ac:dyDescent="0.25"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3:26" ht="12.75" customHeight="1" x14ac:dyDescent="0.25"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3:26" ht="12.75" customHeight="1" x14ac:dyDescent="0.25"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3:26" ht="12.75" customHeight="1" x14ac:dyDescent="0.25"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3:26" ht="12.75" customHeight="1" x14ac:dyDescent="0.25"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3:26" ht="12.75" customHeight="1" x14ac:dyDescent="0.25"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3:26" ht="12.75" customHeight="1" x14ac:dyDescent="0.25"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3:26" ht="12.75" customHeight="1" x14ac:dyDescent="0.25"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3:26" ht="12.75" customHeight="1" x14ac:dyDescent="0.25"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3:26" ht="12.75" customHeight="1" x14ac:dyDescent="0.25"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3:26" ht="12.75" customHeight="1" x14ac:dyDescent="0.25"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3:26" ht="12.75" customHeight="1" x14ac:dyDescent="0.25"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3:26" ht="12.75" customHeight="1" x14ac:dyDescent="0.25"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3:26" ht="12.75" customHeight="1" x14ac:dyDescent="0.25"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3:26" ht="12.75" customHeight="1" x14ac:dyDescent="0.25"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3:26" ht="12.75" customHeight="1" x14ac:dyDescent="0.25"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3:26" ht="12.75" customHeight="1" x14ac:dyDescent="0.25"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3:26" ht="12.75" customHeight="1" x14ac:dyDescent="0.25"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3:26" ht="12.75" customHeight="1" x14ac:dyDescent="0.25"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3:26" ht="12.75" customHeight="1" x14ac:dyDescent="0.25"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3:26" ht="12.75" customHeight="1" x14ac:dyDescent="0.25"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3:26" ht="12.75" customHeight="1" x14ac:dyDescent="0.25"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3:26" ht="12.75" customHeight="1" x14ac:dyDescent="0.25"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3:26" ht="12.75" customHeight="1" x14ac:dyDescent="0.25"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3:26" ht="12.75" customHeight="1" x14ac:dyDescent="0.25"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3:26" ht="12.75" customHeight="1" x14ac:dyDescent="0.25"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3:26" ht="12.75" customHeight="1" x14ac:dyDescent="0.25"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3:26" ht="12.75" customHeight="1" x14ac:dyDescent="0.25"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3:26" ht="12.75" customHeight="1" x14ac:dyDescent="0.25"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3:26" ht="12.75" customHeight="1" x14ac:dyDescent="0.25"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3:26" ht="12.75" customHeight="1" x14ac:dyDescent="0.25"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3:26" ht="12.75" customHeight="1" x14ac:dyDescent="0.25"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3:26" ht="12.75" customHeight="1" x14ac:dyDescent="0.25"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3:26" ht="12.75" customHeight="1" x14ac:dyDescent="0.25"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3:26" ht="12.75" customHeight="1" x14ac:dyDescent="0.25"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3:26" ht="12.75" customHeight="1" x14ac:dyDescent="0.25"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3:26" ht="12.75" customHeight="1" x14ac:dyDescent="0.25"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3:26" ht="12.75" customHeight="1" x14ac:dyDescent="0.25"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3:26" ht="12.75" customHeight="1" x14ac:dyDescent="0.25"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3:26" ht="12.75" customHeight="1" x14ac:dyDescent="0.25"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3:26" ht="12.75" customHeight="1" x14ac:dyDescent="0.25"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3:26" ht="12.75" customHeight="1" x14ac:dyDescent="0.25"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3:26" ht="12.75" customHeight="1" x14ac:dyDescent="0.25"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3:26" ht="12.75" customHeight="1" x14ac:dyDescent="0.25"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3:26" ht="12.75" customHeight="1" x14ac:dyDescent="0.25"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3:26" ht="12.75" customHeight="1" x14ac:dyDescent="0.25"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3:26" ht="12.75" customHeight="1" x14ac:dyDescent="0.25"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3:26" ht="12.75" customHeight="1" x14ac:dyDescent="0.25"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3:26" ht="12.75" customHeight="1" x14ac:dyDescent="0.25"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3:26" ht="12.75" customHeight="1" x14ac:dyDescent="0.25"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3:26" ht="12.75" customHeight="1" x14ac:dyDescent="0.25"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3:26" ht="12.75" customHeight="1" x14ac:dyDescent="0.25"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3:26" ht="12.75" customHeight="1" x14ac:dyDescent="0.25"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3:26" ht="12.75" customHeight="1" x14ac:dyDescent="0.25"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3:26" ht="12.75" customHeight="1" x14ac:dyDescent="0.25"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3:26" ht="12.75" customHeight="1" x14ac:dyDescent="0.25"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3:26" ht="12.75" customHeight="1" x14ac:dyDescent="0.25"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3:26" ht="12.75" customHeight="1" x14ac:dyDescent="0.25"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3:26" ht="12.75" customHeight="1" x14ac:dyDescent="0.25"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3:26" ht="12.75" customHeight="1" x14ac:dyDescent="0.25"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3:26" ht="12.75" customHeight="1" x14ac:dyDescent="0.25"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3:26" ht="12.75" customHeight="1" x14ac:dyDescent="0.25"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3:26" ht="12.75" customHeight="1" x14ac:dyDescent="0.25"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3:26" ht="12.75" customHeight="1" x14ac:dyDescent="0.25"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3:26" ht="12.75" customHeight="1" x14ac:dyDescent="0.25"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3:26" ht="12.75" customHeight="1" x14ac:dyDescent="0.25"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3:26" ht="12.75" customHeight="1" x14ac:dyDescent="0.25"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3:26" ht="12.75" customHeight="1" x14ac:dyDescent="0.25"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3:26" ht="12.75" customHeight="1" x14ac:dyDescent="0.25"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3:26" ht="12.75" customHeight="1" x14ac:dyDescent="0.25"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3:26" ht="12.75" customHeight="1" x14ac:dyDescent="0.25"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3:26" ht="12.75" customHeight="1" x14ac:dyDescent="0.25"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97:E97"/>
    <mergeCell ref="C50:D50"/>
    <mergeCell ref="C59:D59"/>
    <mergeCell ref="C68:D68"/>
    <mergeCell ref="C77:D77"/>
    <mergeCell ref="C86:D86"/>
    <mergeCell ref="C96:D96"/>
    <mergeCell ref="C32:D32"/>
    <mergeCell ref="C41:D41"/>
    <mergeCell ref="C1:E1"/>
    <mergeCell ref="H1:K1"/>
    <mergeCell ref="H2:K2"/>
    <mergeCell ref="C14:D14"/>
    <mergeCell ref="C23:D2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2023-10-23T10:19:10Z</dcterms:modified>
</cp:coreProperties>
</file>